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Users\johny.morales\Desktop\publicar AD EXPO\"/>
    </mc:Choice>
  </mc:AlternateContent>
  <bookViews>
    <workbookView xWindow="0" yWindow="0" windowWidth="24000" windowHeight="9630"/>
  </bookViews>
  <sheets>
    <sheet name="RESUMEN" sheetId="14" r:id="rId1"/>
    <sheet name="EXPEDICIONES" sheetId="15" r:id="rId2"/>
  </sheets>
  <definedNames>
    <definedName name="_xlnm._FilterDatabase" localSheetId="1" hidden="1">EXPEDICIONES!$13:$13</definedName>
  </definedNames>
  <calcPr calcId="162913"/>
</workbook>
</file>

<file path=xl/calcChain.xml><?xml version="1.0" encoding="utf-8"?>
<calcChain xmlns="http://schemas.openxmlformats.org/spreadsheetml/2006/main">
  <c r="B19" i="14" l="1"/>
  <c r="B18" i="14"/>
  <c r="B15" i="14"/>
  <c r="B16" i="14"/>
  <c r="B17" i="14" l="1"/>
</calcChain>
</file>

<file path=xl/sharedStrings.xml><?xml version="1.0" encoding="utf-8"?>
<sst xmlns="http://schemas.openxmlformats.org/spreadsheetml/2006/main" count="87" uniqueCount="74">
  <si>
    <t>No. DE FOLIO DE SOLICITUD</t>
  </si>
  <si>
    <t>RESOLUCIÓN</t>
  </si>
  <si>
    <t>NOMBRE/RAZÓN SOCIAL</t>
  </si>
  <si>
    <t>INFORMACIÓN GENERAL</t>
  </si>
  <si>
    <t>ASIGNACIÓN DIRECTA</t>
  </si>
  <si>
    <t>Definiciones:</t>
  </si>
  <si>
    <t>SOLICITUDES DE ASIGNACIÓN</t>
  </si>
  <si>
    <t>CANCELACIONES A SOLICITUD DEL BENEFICIARIO</t>
  </si>
  <si>
    <t>No. DE FOLIO</t>
  </si>
  <si>
    <t>ACEPTADA</t>
  </si>
  <si>
    <t>MONTO CANCELADO
(UdM)</t>
  </si>
  <si>
    <t>MONTO EXPEDIDO
(UdM)</t>
  </si>
  <si>
    <t>GRAÑONES Y SÉMOLA DE TRIGO</t>
  </si>
  <si>
    <t>TLC - COLOMBIA</t>
  </si>
  <si>
    <t>EXPORTACIÓN</t>
  </si>
  <si>
    <r>
      <t xml:space="preserve">FECHA DE CANCELACIÓN </t>
    </r>
    <r>
      <rPr>
        <b/>
        <vertAlign val="superscript"/>
        <sz val="11"/>
        <color indexed="8"/>
        <rFont val="Arial"/>
        <family val="2"/>
      </rPr>
      <t>1)</t>
    </r>
  </si>
  <si>
    <t>RESUMEN GLOBAL</t>
  </si>
  <si>
    <t>LISTADO DE BENEFICIARIOS</t>
  </si>
  <si>
    <t>ASIGNACIÓN</t>
  </si>
  <si>
    <t>(A) Monto Total Asignado</t>
  </si>
  <si>
    <t>(B) Monto Total No Asignado</t>
  </si>
  <si>
    <t>(C) Monto Total Expedido</t>
  </si>
  <si>
    <t>(D) Monto Total Cancelado</t>
  </si>
  <si>
    <t>CRITERIOS DE ASIGNACIÓN</t>
  </si>
  <si>
    <t>SALDO DEL CUPO EN EL MOMENTO DEL DICTAMEN
 [C]</t>
  </si>
  <si>
    <t>MONTO SOLICITADO 
(UdM)
[A]</t>
  </si>
  <si>
    <t>20% DEL CUPO 
[B]</t>
  </si>
  <si>
    <t>(E) Saldo Disponible</t>
  </si>
  <si>
    <t>NO. DE CERTIFICADO</t>
  </si>
  <si>
    <t>SALDO DISPONIBLE 
(UdM)</t>
  </si>
  <si>
    <r>
      <rPr>
        <b/>
        <sz val="11"/>
        <color indexed="8"/>
        <rFont val="Arial"/>
        <family val="2"/>
      </rPr>
      <t>2)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Si la fecha de cancelación es posterior a la fecha del vencimiento del certificado, se debe a que el usuario ingresó la solicitud de cancelación de su certificado, proximo a la fecha de su vencimiento. Para emitir la Resolución del trámite se cuenta con un plazo de aproximadamente siete días.</t>
    </r>
  </si>
  <si>
    <t>FECHA/HORA DE RECEPCIÓN</t>
  </si>
  <si>
    <t>RESOLUCIÓN DE LA ASIGNACIÓN</t>
  </si>
  <si>
    <t>FECHA/HORA DE RESOLUCIÓN</t>
  </si>
  <si>
    <t>VIGENCIA DE LA ASIGNACIÓN</t>
  </si>
  <si>
    <r>
      <rPr>
        <b/>
        <sz val="11"/>
        <color indexed="8"/>
        <rFont val="Arial"/>
        <family val="2"/>
      </rPr>
      <t xml:space="preserve">1) Criterios de Asignación: </t>
    </r>
    <r>
      <rPr>
        <sz val="11"/>
        <color indexed="8"/>
        <rFont val="Arial"/>
        <family val="2"/>
      </rPr>
      <t>S</t>
    </r>
    <r>
      <rPr>
        <sz val="11"/>
        <rFont val="Arial"/>
        <family val="2"/>
      </rPr>
      <t>e asigna lo menor entre el Monto Solicitado [A], el 20% del Cupo [B] o el Saldo del Cupo al momento del dictamen [C]. Si el solicitante cuenta con antecedentes de asignación de cupo del año inmediato anterior, debe de comprobar el ejercicio del 90% del monto expedido.</t>
    </r>
  </si>
  <si>
    <t>MODALIDAD</t>
  </si>
  <si>
    <r>
      <rPr>
        <b/>
        <sz val="11"/>
        <rFont val="Arial"/>
        <family val="2"/>
      </rPr>
      <t>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</si>
  <si>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1) Ciclo del Cupo:</t>
    </r>
    <r>
      <rPr>
        <sz val="11"/>
        <rFont val="Arial"/>
        <family val="2"/>
      </rPr>
      <t xml:space="preserve"> Se refiere a la vigencia establecida en el Acuerdo del cupo.</t>
    </r>
  </si>
  <si>
    <r>
      <rPr>
        <b/>
        <sz val="11"/>
        <rFont val="Arial"/>
        <family val="2"/>
      </rPr>
      <t>2) Monto Total del Cupo:</t>
    </r>
    <r>
      <rPr>
        <sz val="11"/>
        <rFont val="Arial"/>
        <family val="2"/>
      </rPr>
      <t xml:space="preserve"> Monto total establecido en el Acuerdo del cupo expresado en la unidad de medida correspondiente.</t>
    </r>
  </si>
  <si>
    <t>(A) Monto Total Solicitado</t>
  </si>
  <si>
    <r>
      <t>UNIDAD DE MEDIDA (UdM)</t>
    </r>
    <r>
      <rPr>
        <sz val="11"/>
        <color indexed="8"/>
        <rFont val="Arial"/>
        <family val="2"/>
      </rPr>
      <t>: Kg</t>
    </r>
  </si>
  <si>
    <r>
      <rPr>
        <b/>
        <sz val="11"/>
        <rFont val="Arial"/>
        <family val="2"/>
      </rPr>
      <t>(A)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</t>
    </r>
  </si>
  <si>
    <r>
      <rPr>
        <b/>
        <sz val="11"/>
        <rFont val="Arial"/>
        <family val="2"/>
      </rPr>
      <t>(B) Monto Total Asignado:</t>
    </r>
    <r>
      <rPr>
        <sz val="11"/>
        <rFont val="Arial"/>
        <family val="2"/>
      </rPr>
      <t xml:space="preserve"> Es el monto que la Secretaría de Economía determina en el oficio de Asignación amparado en el Acuerdo y ejerciendo los métodos de asignación para cada beneficiario.</t>
    </r>
    <r>
      <rPr>
        <b/>
        <sz val="11"/>
        <rFont val="Arial"/>
        <family val="2"/>
      </rPr>
      <t/>
    </r>
  </si>
  <si>
    <r>
      <t>(C) Monto Total No Asignado:</t>
    </r>
    <r>
      <rPr>
        <sz val="11"/>
        <rFont val="Arial"/>
        <family val="2"/>
      </rPr>
      <t xml:space="preserve"> Es la diferencia del Monto Total del Cupo 2)</t>
    </r>
    <r>
      <rPr>
        <sz val="11"/>
        <rFont val="Arial"/>
        <family val="2"/>
      </rPr>
      <t xml:space="preserve"> menos el Monto Total Asignado (B). </t>
    </r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</si>
  <si>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</si>
  <si>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  <r>
      <rPr>
        <b/>
        <sz val="11"/>
        <rFont val="Arial"/>
        <family val="2"/>
      </rPr>
      <t/>
    </r>
  </si>
  <si>
    <r>
      <t xml:space="preserve">(F) Saldo disponible: </t>
    </r>
    <r>
      <rPr>
        <sz val="11"/>
        <rFont val="Arial"/>
        <family val="2"/>
      </rPr>
      <t>Se refiere al monto total del cupo no asignado, que se obtiene de la diferencia del Monto Total del Cupo 2)</t>
    </r>
    <r>
      <rPr>
        <sz val="11"/>
        <rFont val="Arial"/>
        <family val="2"/>
      </rPr>
      <t xml:space="preserve"> menos el Monto Total Asignado (B).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Se publica únicamente cuando la fecha de actualización de la información es menor que la vigencia del cupo.</t>
    </r>
  </si>
  <si>
    <t>1) Ciclo del Cupo:</t>
  </si>
  <si>
    <t>2) Monto Total del Cupo:</t>
  </si>
  <si>
    <t>MOLINOS DEL SUDESTE SA DE CV</t>
  </si>
  <si>
    <t>17/08/2018 15:03:30</t>
  </si>
  <si>
    <t>27/08/2018 18:52:59</t>
  </si>
  <si>
    <t>0201200400220180203000007</t>
  </si>
  <si>
    <t>0201200400220180203000008</t>
  </si>
  <si>
    <t>RECHAZADA</t>
  </si>
  <si>
    <t>27/08/2018 18:02:15</t>
  </si>
  <si>
    <t/>
  </si>
  <si>
    <t>29/08/2018 16:58:09</t>
  </si>
  <si>
    <t>01/08/2019</t>
  </si>
  <si>
    <t>18GRA008541/0203</t>
  </si>
  <si>
    <r>
      <t>UNIDAD DE MEDIDA (UdM)</t>
    </r>
    <r>
      <rPr>
        <sz val="11"/>
        <color indexed="8"/>
        <rFont val="Arial"/>
        <family val="2"/>
      </rPr>
      <t>: Kg</t>
    </r>
  </si>
  <si>
    <r>
      <t xml:space="preserve">MONTO ASIGNADO </t>
    </r>
    <r>
      <rPr>
        <b/>
        <vertAlign val="superscript"/>
        <sz val="11"/>
        <color indexed="8"/>
        <rFont val="Arial"/>
        <family val="2"/>
      </rPr>
      <t>1)</t>
    </r>
    <r>
      <rPr>
        <b/>
        <sz val="11"/>
        <color indexed="8"/>
        <rFont val="Arial"/>
        <family val="2"/>
      </rPr>
      <t xml:space="preserve">
(UdM)</t>
    </r>
  </si>
  <si>
    <t>02-agosto de 2018 al 01-agosto de 2019</t>
  </si>
  <si>
    <t>INFORMACIÓN ACTUALIZADA AL 01/08/2019</t>
  </si>
  <si>
    <t>11/07/2019 15:04:44</t>
  </si>
  <si>
    <t>MUNSA MOLINOS SA DE CV</t>
  </si>
  <si>
    <t>0201200400220192644000004</t>
  </si>
  <si>
    <t>18/07/2019 18:43:19</t>
  </si>
  <si>
    <t>19GRA001969/2644</t>
  </si>
  <si>
    <t>PERIODO REPORTADO: 01-AGOSTO DE 2018 AL 01-AGOSTO DE 2019</t>
  </si>
  <si>
    <t>N/A</t>
  </si>
  <si>
    <t>FECHA DE PUBLICACIÓN: 29/10/2019</t>
  </si>
  <si>
    <t>SECRETARÍA DE ECONOMÍA CON INFORMACIÓN DE VUCEM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</si>
</sst>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4">
    <xf numFmtId="0" fontId="0" fillId="0" borderId="0" xfId="0"/>
    <xf numFmtId="49" fontId="4" fillId="0" borderId="1" xfId="6" applyNumberFormat="1" applyFont="1" applyBorder="1" applyAlignment="1">
      <alignment vertical="center"/>
    </xf>
    <xf numFmtId="0" fontId="9" fillId="2" borderId="1" xfId="2" applyFont="1" applyFill="1" applyBorder="1" applyAlignment="1">
      <alignment horizontal="center" vertical="center" wrapText="1"/>
    </xf>
    <xf numFmtId="3" fontId="9" fillId="3" borderId="1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vertical="center"/>
    </xf>
    <xf numFmtId="0" fontId="9" fillId="2" borderId="3" xfId="2" applyFont="1" applyFill="1" applyBorder="1" applyAlignment="1">
      <alignment vertical="center"/>
    </xf>
    <xf numFmtId="49" fontId="4" fillId="0" borderId="1" xfId="6" applyNumberFormat="1" applyFont="1" applyFill="1" applyBorder="1" applyAlignment="1">
      <alignment vertical="center"/>
    </xf>
    <xf numFmtId="3" fontId="1" fillId="0" borderId="1" xfId="6" applyNumberFormat="1" applyFont="1" applyBorder="1" applyAlignment="1">
      <alignment horizontal="right" vertical="center"/>
    </xf>
    <xf numFmtId="0" fontId="3" fillId="4" borderId="0" xfId="0" applyFont="1" applyFill="1" applyAlignment="1">
      <alignment vertical="center"/>
    </xf>
    <xf numFmtId="3" fontId="3" fillId="4" borderId="0" xfId="0" applyNumberFormat="1" applyFont="1" applyFill="1" applyAlignment="1">
      <alignment vertical="center"/>
    </xf>
    <xf numFmtId="49" fontId="2" fillId="4" borderId="1" xfId="6" applyNumberFormat="1" applyFont="1" applyFill="1" applyBorder="1" applyAlignment="1">
      <alignment vertical="center"/>
    </xf>
    <xf numFmtId="3" fontId="1" fillId="4" borderId="1" xfId="6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0" fontId="3" fillId="4" borderId="1" xfId="6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3" fontId="10" fillId="4" borderId="0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left" vertical="center"/>
    </xf>
    <xf numFmtId="0" fontId="9" fillId="3" borderId="4" xfId="2" applyFont="1" applyFill="1" applyBorder="1" applyAlignment="1">
      <alignment horizontal="left" vertical="center"/>
    </xf>
    <xf numFmtId="3" fontId="9" fillId="5" borderId="1" xfId="2" applyNumberFormat="1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9" fillId="5" borderId="2" xfId="2" applyFont="1" applyFill="1" applyBorder="1" applyAlignment="1">
      <alignment vertical="center"/>
    </xf>
    <xf numFmtId="0" fontId="9" fillId="5" borderId="3" xfId="2" applyFont="1" applyFill="1" applyBorder="1" applyAlignment="1">
      <alignment vertical="center"/>
    </xf>
    <xf numFmtId="0" fontId="9" fillId="5" borderId="4" xfId="2" applyFont="1" applyFill="1" applyBorder="1" applyAlignment="1">
      <alignment vertical="center"/>
    </xf>
    <xf numFmtId="3" fontId="1" fillId="0" borderId="1" xfId="6" applyNumberFormat="1" applyFont="1" applyFill="1" applyBorder="1" applyAlignment="1">
      <alignment horizontal="right" vertical="center"/>
    </xf>
    <xf numFmtId="0" fontId="10" fillId="4" borderId="0" xfId="0" applyFont="1" applyFill="1" applyBorder="1" applyAlignment="1">
      <alignment horizontal="center" vertical="center"/>
    </xf>
    <xf numFmtId="0" fontId="11" fillId="6" borderId="0" xfId="0" applyFont="1" applyFill="1" applyAlignment="1">
      <alignment vertical="center" wrapText="1"/>
    </xf>
    <xf numFmtId="3" fontId="10" fillId="4" borderId="0" xfId="0" applyNumberFormat="1" applyFont="1" applyFill="1" applyBorder="1" applyAlignment="1">
      <alignment vertical="center"/>
    </xf>
    <xf numFmtId="0" fontId="9" fillId="2" borderId="5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3" fontId="3" fillId="4" borderId="1" xfId="6" applyNumberFormat="1" applyFont="1" applyFill="1" applyBorder="1" applyAlignment="1">
      <alignment horizontal="center" vertical="center"/>
    </xf>
    <xf numFmtId="9" fontId="3" fillId="4" borderId="0" xfId="7" applyFont="1" applyFill="1" applyAlignment="1">
      <alignment vertical="center"/>
    </xf>
    <xf numFmtId="0" fontId="11" fillId="6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1" fillId="6" borderId="0" xfId="0" applyFont="1" applyFill="1" applyAlignment="1">
      <alignment horizontal="left" vertical="center" wrapText="1"/>
    </xf>
    <xf numFmtId="49" fontId="2" fillId="6" borderId="0" xfId="0" applyNumberFormat="1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justify" vertical="center" wrapText="1"/>
    </xf>
    <xf numFmtId="0" fontId="2" fillId="4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justify" vertical="center" wrapText="1"/>
    </xf>
    <xf numFmtId="0" fontId="2" fillId="6" borderId="0" xfId="0" applyFont="1" applyFill="1" applyBorder="1" applyAlignment="1">
      <alignment horizontal="justify" vertical="center" wrapText="1"/>
    </xf>
    <xf numFmtId="0" fontId="4" fillId="9" borderId="2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11" fillId="8" borderId="0" xfId="0" applyFont="1" applyFill="1" applyAlignment="1">
      <alignment vertical="center" wrapText="1"/>
    </xf>
    <xf numFmtId="0" fontId="11" fillId="8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</cellXfs>
  <cellStyles count="9">
    <cellStyle name="Millares 2" xfId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Porcentaje" xfId="7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2"/>
  <sheetViews>
    <sheetView tabSelected="1" zoomScale="80" zoomScaleNormal="80" workbookViewId="0"/>
  </sheetViews>
  <sheetFormatPr baseColWidth="10" defaultRowHeight="14.25" x14ac:dyDescent="0.25"/>
  <cols>
    <col min="1" max="1" width="33" style="8" customWidth="1"/>
    <col min="2" max="2" width="42.140625" style="8" bestFit="1" customWidth="1"/>
    <col min="3" max="3" width="36.7109375" style="8" customWidth="1"/>
    <col min="4" max="16384" width="11.42578125" style="8"/>
  </cols>
  <sheetData>
    <row r="1" spans="1:3" ht="15" customHeight="1" x14ac:dyDescent="0.25">
      <c r="A1" s="51" t="s">
        <v>3</v>
      </c>
      <c r="B1" s="51"/>
      <c r="C1" s="51"/>
    </row>
    <row r="2" spans="1:3" ht="15" customHeight="1" x14ac:dyDescent="0.25">
      <c r="A2" s="52" t="s">
        <v>12</v>
      </c>
      <c r="B2" s="52"/>
      <c r="C2" s="52"/>
    </row>
    <row r="3" spans="1:3" ht="15" customHeight="1" x14ac:dyDescent="0.25">
      <c r="A3" s="52" t="s">
        <v>13</v>
      </c>
      <c r="B3" s="52"/>
      <c r="C3" s="52"/>
    </row>
    <row r="4" spans="1:3" ht="15" customHeight="1" x14ac:dyDescent="0.25">
      <c r="A4" s="52" t="s">
        <v>14</v>
      </c>
      <c r="B4" s="52"/>
      <c r="C4" s="52"/>
    </row>
    <row r="5" spans="1:3" ht="15" customHeight="1" x14ac:dyDescent="0.25">
      <c r="A5" s="52" t="s">
        <v>4</v>
      </c>
      <c r="B5" s="52"/>
      <c r="C5" s="52"/>
    </row>
    <row r="6" spans="1:3" ht="15" customHeight="1" x14ac:dyDescent="0.25">
      <c r="A6" s="52" t="s">
        <v>64</v>
      </c>
      <c r="B6" s="52"/>
      <c r="C6" s="52"/>
    </row>
    <row r="7" spans="1:3" ht="15" customHeight="1" x14ac:dyDescent="0.25">
      <c r="A7" s="52" t="s">
        <v>72</v>
      </c>
      <c r="B7" s="52"/>
      <c r="C7" s="52"/>
    </row>
    <row r="8" spans="1:3" ht="15" customHeight="1" x14ac:dyDescent="0.25">
      <c r="A8" s="52" t="s">
        <v>41</v>
      </c>
      <c r="B8" s="52"/>
      <c r="C8" s="52"/>
    </row>
    <row r="9" spans="1:3" ht="15" customHeight="1" x14ac:dyDescent="0.25">
      <c r="A9" s="52" t="s">
        <v>70</v>
      </c>
      <c r="B9" s="52"/>
      <c r="C9" s="52"/>
    </row>
    <row r="10" spans="1:3" ht="15" customHeight="1" x14ac:dyDescent="0.25">
      <c r="A10" s="52" t="s">
        <v>73</v>
      </c>
      <c r="B10" s="52"/>
      <c r="C10" s="52"/>
    </row>
    <row r="12" spans="1:3" ht="15" x14ac:dyDescent="0.25">
      <c r="A12" s="47" t="s">
        <v>16</v>
      </c>
      <c r="B12" s="48"/>
    </row>
    <row r="13" spans="1:3" ht="15" x14ac:dyDescent="0.25">
      <c r="A13" s="10" t="s">
        <v>48</v>
      </c>
      <c r="B13" s="12" t="s">
        <v>63</v>
      </c>
    </row>
    <row r="14" spans="1:3" ht="15" x14ac:dyDescent="0.25">
      <c r="A14" s="1" t="s">
        <v>49</v>
      </c>
      <c r="B14" s="7">
        <v>943000</v>
      </c>
      <c r="C14" s="9"/>
    </row>
    <row r="15" spans="1:3" ht="15" x14ac:dyDescent="0.25">
      <c r="A15" s="1" t="s">
        <v>40</v>
      </c>
      <c r="B15" s="7">
        <f>SUM(EXPEDICIONES!$E:$E)</f>
        <v>195357</v>
      </c>
      <c r="C15" s="9"/>
    </row>
    <row r="16" spans="1:3" ht="15" x14ac:dyDescent="0.25">
      <c r="A16" s="1" t="s">
        <v>19</v>
      </c>
      <c r="B16" s="11">
        <f>SUM(EXPEDICIONES!$H:$H)</f>
        <v>194500</v>
      </c>
      <c r="C16" s="37"/>
    </row>
    <row r="17" spans="1:3" ht="15" x14ac:dyDescent="0.25">
      <c r="A17" s="6" t="s">
        <v>20</v>
      </c>
      <c r="B17" s="11">
        <f>B14-B16</f>
        <v>748500</v>
      </c>
    </row>
    <row r="18" spans="1:3" ht="15" x14ac:dyDescent="0.25">
      <c r="A18" s="6" t="s">
        <v>21</v>
      </c>
      <c r="B18" s="11">
        <f>SUM(EXPEDICIONES!$M:$M)</f>
        <v>45100</v>
      </c>
    </row>
    <row r="19" spans="1:3" ht="15" x14ac:dyDescent="0.25">
      <c r="A19" s="1" t="s">
        <v>22</v>
      </c>
      <c r="B19" s="11">
        <f>SUMIF(EXPEDICIONES!$R:$R,"ACEPTADO",EXPEDICIONES!$O:$O)</f>
        <v>0</v>
      </c>
    </row>
    <row r="20" spans="1:3" ht="15" x14ac:dyDescent="0.25">
      <c r="A20" s="6" t="s">
        <v>27</v>
      </c>
      <c r="B20" s="25" t="s">
        <v>71</v>
      </c>
    </row>
    <row r="22" spans="1:3" ht="15" x14ac:dyDescent="0.25">
      <c r="A22" s="42" t="s">
        <v>5</v>
      </c>
      <c r="B22" s="42"/>
      <c r="C22" s="42"/>
    </row>
    <row r="23" spans="1:3" ht="20.100000000000001" customHeight="1" x14ac:dyDescent="0.25">
      <c r="A23" s="43" t="s">
        <v>37</v>
      </c>
      <c r="B23" s="43"/>
      <c r="C23" s="43"/>
    </row>
    <row r="24" spans="1:3" ht="20.100000000000001" customHeight="1" x14ac:dyDescent="0.25">
      <c r="A24" s="43" t="s">
        <v>38</v>
      </c>
      <c r="B24" s="43"/>
      <c r="C24" s="43"/>
    </row>
    <row r="25" spans="1:3" ht="29.25" customHeight="1" x14ac:dyDescent="0.25">
      <c r="A25" s="43" t="s">
        <v>39</v>
      </c>
      <c r="B25" s="43"/>
      <c r="C25" s="43"/>
    </row>
    <row r="26" spans="1:3" ht="30" customHeight="1" x14ac:dyDescent="0.25">
      <c r="A26" s="43" t="s">
        <v>42</v>
      </c>
      <c r="B26" s="43"/>
      <c r="C26" s="43"/>
    </row>
    <row r="27" spans="1:3" ht="30" customHeight="1" x14ac:dyDescent="0.25">
      <c r="A27" s="43" t="s">
        <v>43</v>
      </c>
      <c r="B27" s="43"/>
      <c r="C27" s="43"/>
    </row>
    <row r="28" spans="1:3" ht="24" customHeight="1" x14ac:dyDescent="0.25">
      <c r="A28" s="46" t="s">
        <v>44</v>
      </c>
      <c r="B28" s="46"/>
      <c r="C28" s="46"/>
    </row>
    <row r="29" spans="1:3" ht="34.5" customHeight="1" x14ac:dyDescent="0.25">
      <c r="A29" s="43" t="s">
        <v>45</v>
      </c>
      <c r="B29" s="43"/>
      <c r="C29" s="43"/>
    </row>
    <row r="30" spans="1:3" ht="35.25" customHeight="1" x14ac:dyDescent="0.25">
      <c r="A30" s="43" t="s">
        <v>46</v>
      </c>
      <c r="B30" s="43"/>
      <c r="C30" s="43"/>
    </row>
    <row r="31" spans="1:3" ht="30" customHeight="1" x14ac:dyDescent="0.25">
      <c r="A31" s="44" t="s">
        <v>47</v>
      </c>
      <c r="B31" s="45"/>
      <c r="C31" s="45"/>
    </row>
    <row r="32" spans="1:3" ht="39" customHeight="1" x14ac:dyDescent="0.25">
      <c r="A32" s="43"/>
      <c r="B32" s="43"/>
      <c r="C32" s="43"/>
    </row>
  </sheetData>
  <mergeCells count="12">
    <mergeCell ref="A12:B12"/>
    <mergeCell ref="A31:C31"/>
    <mergeCell ref="A23:C23"/>
    <mergeCell ref="A32:C32"/>
    <mergeCell ref="A27:C27"/>
    <mergeCell ref="A28:C28"/>
    <mergeCell ref="A29:C29"/>
    <mergeCell ref="A30:C30"/>
    <mergeCell ref="A26:C26"/>
    <mergeCell ref="A22:C22"/>
    <mergeCell ref="A24:C24"/>
    <mergeCell ref="A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="80" zoomScaleNormal="80" workbookViewId="0"/>
  </sheetViews>
  <sheetFormatPr baseColWidth="10" defaultRowHeight="14.25" x14ac:dyDescent="0.25"/>
  <cols>
    <col min="1" max="1" width="36.42578125" style="8" customWidth="1"/>
    <col min="2" max="2" width="23.140625" style="8" bestFit="1" customWidth="1"/>
    <col min="3" max="3" width="33" style="8" bestFit="1" customWidth="1"/>
    <col min="4" max="4" width="13.7109375" style="8" bestFit="1" customWidth="1"/>
    <col min="5" max="5" width="20.85546875" style="8" bestFit="1" customWidth="1"/>
    <col min="6" max="6" width="21.5703125" style="8" customWidth="1"/>
    <col min="7" max="7" width="21.5703125" style="28" customWidth="1"/>
    <col min="8" max="8" width="24" style="28" customWidth="1"/>
    <col min="9" max="9" width="20.140625" style="28" customWidth="1"/>
    <col min="10" max="10" width="21.5703125" style="28" bestFit="1" customWidth="1"/>
    <col min="11" max="11" width="18.7109375" style="28" customWidth="1"/>
    <col min="12" max="12" width="26.140625" style="28" bestFit="1" customWidth="1"/>
    <col min="13" max="13" width="21.28515625" style="28" customWidth="1"/>
    <col min="14" max="14" width="21.5703125" style="28" customWidth="1"/>
    <col min="15" max="15" width="21.42578125" style="28" customWidth="1"/>
    <col min="16" max="16" width="16.5703125" style="28" bestFit="1" customWidth="1"/>
    <col min="17" max="17" width="16.7109375" style="28" bestFit="1" customWidth="1"/>
    <col min="18" max="18" width="15.42578125" style="28" bestFit="1" customWidth="1"/>
    <col min="19" max="16384" width="11.42578125" style="28"/>
  </cols>
  <sheetData>
    <row r="1" spans="1:18" s="8" customFormat="1" ht="15" customHeight="1" x14ac:dyDescent="0.25">
      <c r="A1" s="53" t="s">
        <v>17</v>
      </c>
      <c r="B1" s="53"/>
      <c r="C1" s="53"/>
      <c r="D1" s="53"/>
      <c r="E1" s="27"/>
      <c r="F1" s="27"/>
      <c r="G1" s="38"/>
    </row>
    <row r="2" spans="1:18" s="8" customFormat="1" ht="15" customHeight="1" x14ac:dyDescent="0.25">
      <c r="A2" s="53" t="s">
        <v>12</v>
      </c>
      <c r="B2" s="53"/>
      <c r="C2" s="53"/>
      <c r="D2" s="53"/>
      <c r="E2" s="27"/>
      <c r="F2" s="27"/>
      <c r="G2" s="41"/>
    </row>
    <row r="3" spans="1:18" s="8" customFormat="1" ht="15" customHeight="1" x14ac:dyDescent="0.25">
      <c r="A3" s="53" t="s">
        <v>13</v>
      </c>
      <c r="B3" s="53"/>
      <c r="C3" s="53"/>
      <c r="D3" s="53"/>
      <c r="E3" s="27"/>
      <c r="F3" s="27"/>
      <c r="G3" s="41"/>
    </row>
    <row r="4" spans="1:18" s="8" customFormat="1" ht="15" customHeight="1" x14ac:dyDescent="0.25">
      <c r="A4" s="53" t="s">
        <v>14</v>
      </c>
      <c r="B4" s="53"/>
      <c r="C4" s="53"/>
      <c r="D4" s="53"/>
      <c r="E4" s="27"/>
      <c r="F4" s="27"/>
      <c r="G4" s="41"/>
    </row>
    <row r="5" spans="1:18" s="8" customFormat="1" ht="15" customHeight="1" x14ac:dyDescent="0.25">
      <c r="A5" s="53" t="s">
        <v>4</v>
      </c>
      <c r="B5" s="53"/>
      <c r="C5" s="53"/>
      <c r="D5" s="53"/>
      <c r="E5" s="27"/>
      <c r="F5" s="27"/>
      <c r="G5" s="41"/>
    </row>
    <row r="6" spans="1:18" s="8" customFormat="1" ht="15" customHeight="1" x14ac:dyDescent="0.25">
      <c r="A6" s="53" t="s">
        <v>64</v>
      </c>
      <c r="B6" s="53"/>
      <c r="C6" s="53"/>
      <c r="D6" s="53"/>
      <c r="E6" s="27"/>
      <c r="F6" s="27"/>
      <c r="G6" s="41"/>
    </row>
    <row r="7" spans="1:18" s="8" customFormat="1" ht="15" customHeight="1" x14ac:dyDescent="0.25">
      <c r="A7" s="53" t="s">
        <v>72</v>
      </c>
      <c r="B7" s="53"/>
      <c r="C7" s="53"/>
      <c r="D7" s="53"/>
      <c r="E7" s="27"/>
      <c r="F7" s="27"/>
      <c r="G7" s="41"/>
    </row>
    <row r="8" spans="1:18" s="8" customFormat="1" ht="15" customHeight="1" x14ac:dyDescent="0.25">
      <c r="A8" s="53" t="s">
        <v>61</v>
      </c>
      <c r="B8" s="53"/>
      <c r="C8" s="53"/>
      <c r="D8" s="53"/>
      <c r="E8" s="27"/>
      <c r="F8" s="27"/>
      <c r="G8" s="41"/>
    </row>
    <row r="9" spans="1:18" s="8" customFormat="1" ht="15" customHeight="1" x14ac:dyDescent="0.25">
      <c r="A9" s="53" t="s">
        <v>70</v>
      </c>
      <c r="B9" s="53"/>
      <c r="C9" s="53"/>
      <c r="D9" s="53"/>
      <c r="E9" s="27"/>
      <c r="F9" s="27"/>
      <c r="G9" s="41"/>
    </row>
    <row r="10" spans="1:18" s="8" customFormat="1" ht="15" customHeight="1" x14ac:dyDescent="0.25">
      <c r="A10" s="53" t="s">
        <v>73</v>
      </c>
      <c r="B10" s="53"/>
      <c r="C10" s="53"/>
      <c r="D10" s="53"/>
      <c r="E10" s="27"/>
      <c r="F10" s="27"/>
      <c r="G10" s="41"/>
    </row>
    <row r="11" spans="1:18" s="8" customFormat="1" x14ac:dyDescent="0.25"/>
    <row r="12" spans="1:18" s="8" customFormat="1" ht="30" customHeight="1" x14ac:dyDescent="0.25">
      <c r="A12" s="4" t="s">
        <v>6</v>
      </c>
      <c r="B12" s="5"/>
      <c r="C12" s="5"/>
      <c r="D12" s="5"/>
      <c r="E12" s="22" t="s">
        <v>23</v>
      </c>
      <c r="F12" s="23"/>
      <c r="G12" s="24"/>
      <c r="H12" s="4" t="s">
        <v>18</v>
      </c>
      <c r="I12" s="5"/>
      <c r="J12" s="5"/>
      <c r="K12" s="5"/>
      <c r="L12" s="5"/>
      <c r="M12" s="5"/>
      <c r="N12" s="31"/>
      <c r="O12" s="18" t="s">
        <v>7</v>
      </c>
      <c r="P12" s="18"/>
      <c r="Q12" s="18"/>
      <c r="R12" s="19"/>
    </row>
    <row r="13" spans="1:18" s="8" customFormat="1" ht="87" customHeight="1" x14ac:dyDescent="0.25">
      <c r="A13" s="2" t="s">
        <v>2</v>
      </c>
      <c r="B13" s="34" t="s">
        <v>31</v>
      </c>
      <c r="C13" s="2" t="s">
        <v>8</v>
      </c>
      <c r="D13" s="2" t="s">
        <v>36</v>
      </c>
      <c r="E13" s="21" t="s">
        <v>25</v>
      </c>
      <c r="F13" s="20" t="s">
        <v>26</v>
      </c>
      <c r="G13" s="21" t="s">
        <v>24</v>
      </c>
      <c r="H13" s="29" t="s">
        <v>62</v>
      </c>
      <c r="I13" s="2" t="s">
        <v>32</v>
      </c>
      <c r="J13" s="2" t="s">
        <v>33</v>
      </c>
      <c r="K13" s="34" t="s">
        <v>34</v>
      </c>
      <c r="L13" s="33" t="s">
        <v>28</v>
      </c>
      <c r="M13" s="29" t="s">
        <v>11</v>
      </c>
      <c r="N13" s="32" t="s">
        <v>29</v>
      </c>
      <c r="O13" s="3" t="s">
        <v>10</v>
      </c>
      <c r="P13" s="30" t="s">
        <v>0</v>
      </c>
      <c r="Q13" s="30" t="s">
        <v>15</v>
      </c>
      <c r="R13" s="3" t="s">
        <v>1</v>
      </c>
    </row>
    <row r="14" spans="1:18" s="8" customFormat="1" ht="15" customHeight="1" x14ac:dyDescent="0.25">
      <c r="A14" s="40"/>
      <c r="B14" s="39" t="s">
        <v>51</v>
      </c>
      <c r="C14" s="39" t="s">
        <v>53</v>
      </c>
      <c r="D14" s="17" t="s">
        <v>18</v>
      </c>
      <c r="E14" s="13">
        <v>857</v>
      </c>
      <c r="F14" s="13"/>
      <c r="G14" s="13"/>
      <c r="H14" s="13"/>
      <c r="I14" s="17" t="s">
        <v>55</v>
      </c>
      <c r="J14" s="17" t="s">
        <v>56</v>
      </c>
      <c r="K14" s="17" t="s">
        <v>57</v>
      </c>
      <c r="L14" s="17"/>
      <c r="M14" s="13"/>
      <c r="N14" s="13"/>
      <c r="O14" s="36"/>
      <c r="P14" s="14"/>
      <c r="Q14" s="14"/>
      <c r="R14" s="39"/>
    </row>
    <row r="15" spans="1:18" s="8" customFormat="1" ht="15" customHeight="1" x14ac:dyDescent="0.25">
      <c r="A15" s="40" t="s">
        <v>50</v>
      </c>
      <c r="B15" s="39" t="s">
        <v>52</v>
      </c>
      <c r="C15" s="39" t="s">
        <v>54</v>
      </c>
      <c r="D15" s="17" t="s">
        <v>18</v>
      </c>
      <c r="E15" s="13">
        <v>171400</v>
      </c>
      <c r="F15" s="13">
        <v>188600</v>
      </c>
      <c r="G15" s="13">
        <v>943000</v>
      </c>
      <c r="H15" s="13">
        <v>171400</v>
      </c>
      <c r="I15" s="17" t="s">
        <v>9</v>
      </c>
      <c r="J15" s="17" t="s">
        <v>58</v>
      </c>
      <c r="K15" s="17" t="s">
        <v>59</v>
      </c>
      <c r="L15" s="17" t="s">
        <v>60</v>
      </c>
      <c r="M15" s="13">
        <v>22000</v>
      </c>
      <c r="N15" s="13">
        <v>149400</v>
      </c>
      <c r="O15" s="36"/>
      <c r="P15" s="14"/>
      <c r="Q15" s="14"/>
      <c r="R15" s="39"/>
    </row>
    <row r="16" spans="1:18" s="8" customFormat="1" ht="15" customHeight="1" x14ac:dyDescent="0.25">
      <c r="A16" s="40" t="s">
        <v>66</v>
      </c>
      <c r="B16" s="39" t="s">
        <v>65</v>
      </c>
      <c r="C16" s="39" t="s">
        <v>67</v>
      </c>
      <c r="D16" s="17" t="s">
        <v>18</v>
      </c>
      <c r="E16" s="13">
        <v>23100</v>
      </c>
      <c r="F16" s="13">
        <v>154320</v>
      </c>
      <c r="G16" s="13">
        <v>771600</v>
      </c>
      <c r="H16" s="13">
        <v>23100</v>
      </c>
      <c r="I16" s="17" t="s">
        <v>9</v>
      </c>
      <c r="J16" s="17" t="s">
        <v>68</v>
      </c>
      <c r="K16" s="17" t="s">
        <v>59</v>
      </c>
      <c r="L16" s="13" t="s">
        <v>69</v>
      </c>
      <c r="M16" s="13">
        <v>23100</v>
      </c>
      <c r="N16" s="13">
        <v>0</v>
      </c>
      <c r="O16" s="36"/>
      <c r="P16" s="14"/>
      <c r="Q16" s="14"/>
      <c r="R16" s="39"/>
    </row>
    <row r="17" spans="1:6" ht="15" customHeight="1" x14ac:dyDescent="0.25">
      <c r="A17" s="15"/>
      <c r="B17" s="15"/>
      <c r="C17" s="26"/>
      <c r="D17" s="26"/>
      <c r="E17" s="16"/>
      <c r="F17" s="16"/>
    </row>
    <row r="18" spans="1:6" ht="50.1" customHeight="1" x14ac:dyDescent="0.25">
      <c r="A18" s="50" t="s">
        <v>35</v>
      </c>
      <c r="B18" s="50"/>
      <c r="C18" s="50"/>
      <c r="D18" s="50"/>
      <c r="E18" s="50"/>
      <c r="F18" s="35"/>
    </row>
    <row r="19" spans="1:6" ht="69.95" customHeight="1" x14ac:dyDescent="0.25">
      <c r="A19" s="49" t="s">
        <v>30</v>
      </c>
      <c r="B19" s="49"/>
      <c r="C19" s="49"/>
      <c r="D19" s="49"/>
      <c r="E19" s="49"/>
      <c r="F19" s="35"/>
    </row>
  </sheetData>
  <mergeCells count="2">
    <mergeCell ref="A19:E19"/>
    <mergeCell ref="A18:E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EXPEDICIONES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2018-02-06T18:54:42Z</cp:lastPrinted>
  <dcterms:created xsi:type="dcterms:W3CDTF">2014-03-07T07:03:26Z</dcterms:created>
  <dcterms:modified xsi:type="dcterms:W3CDTF">2019-10-28T23:45:54Z</dcterms:modified>
</cp:coreProperties>
</file>