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1T\PUBLICADOS\EXPORTACION\"/>
    </mc:Choice>
  </mc:AlternateContent>
  <bookViews>
    <workbookView xWindow="0" yWindow="0" windowWidth="7305" windowHeight="6210"/>
  </bookViews>
  <sheets>
    <sheet name="RESUMEN" sheetId="3" r:id="rId1"/>
    <sheet name="EXPEDICIONES" sheetId="4" r:id="rId2"/>
  </sheets>
  <definedNames>
    <definedName name="_xlnm._FilterDatabase" localSheetId="1" hidden="1">EXPEDICIONES!$13:$44</definedName>
  </definedNames>
  <calcPr calcId="162913"/>
</workbook>
</file>

<file path=xl/calcChain.xml><?xml version="1.0" encoding="utf-8"?>
<calcChain xmlns="http://schemas.openxmlformats.org/spreadsheetml/2006/main">
  <c r="I14" i="4" l="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alcChain>
</file>

<file path=xl/sharedStrings.xml><?xml version="1.0" encoding="utf-8"?>
<sst xmlns="http://schemas.openxmlformats.org/spreadsheetml/2006/main" count="397" uniqueCount="193">
  <si>
    <t>RESOLUCIÓN</t>
  </si>
  <si>
    <t>NOMBRE/RAZÓN SOCIAL</t>
  </si>
  <si>
    <t>EXPORTACIÓN</t>
  </si>
  <si>
    <t>PRIMERO EN TIEMPO, PRIMERO EN DERECHO</t>
  </si>
  <si>
    <t>UNIDAD DE MEDIDA: Kg</t>
  </si>
  <si>
    <t>MONTO SOLICITADO (UdM)</t>
  </si>
  <si>
    <t>Definiciones:</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</si>
  <si>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</si>
  <si>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</si>
  <si>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</si>
  <si>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INFORMACIÓN GENERAL</t>
  </si>
  <si>
    <t>LISTADO DE BENEFICIARIOS</t>
  </si>
  <si>
    <t>SECRETARÍA DE ECONOMÍA CON INFORMACIÓN DE VUCEM</t>
  </si>
  <si>
    <t>POLITEREFTALATO DE ETILENO</t>
  </si>
  <si>
    <t>REPRESENTACIÓN FEDERAL</t>
  </si>
  <si>
    <t>FECHA DE EXPEDICION DEL CERTIFICADO</t>
  </si>
  <si>
    <t>SALDO DEL CUPO</t>
  </si>
  <si>
    <t>MONTO EXPEDIDO
(UdM)</t>
  </si>
  <si>
    <t>SOLICITUDES</t>
  </si>
  <si>
    <t>MONTO CANCELADO (UdM)</t>
  </si>
  <si>
    <t>No. DE FOLIO DE SOLICITUD</t>
  </si>
  <si>
    <r>
      <rPr>
        <b/>
        <sz val="11"/>
        <color indexed="8"/>
        <rFont val="Arial"/>
        <family val="2"/>
      </rPr>
      <t xml:space="preserve">1) Fecha de Cancelación: </t>
    </r>
    <r>
      <rPr>
        <sz val="11"/>
        <color indexed="8"/>
        <rFont val="Arial"/>
        <family val="2"/>
      </rPr>
      <t xml:space="preserve">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t>
    </r>
  </si>
  <si>
    <t>No. DE FOLIO SOLICITUD</t>
  </si>
  <si>
    <t>EXPEDICIÓN</t>
  </si>
  <si>
    <t>MONTERREY</t>
  </si>
  <si>
    <t>GUADALAJARA</t>
  </si>
  <si>
    <t>PLASTIC CYCLE SA DE CV</t>
  </si>
  <si>
    <t>RESUMEN</t>
  </si>
  <si>
    <t>(A)</t>
  </si>
  <si>
    <t>(B)</t>
  </si>
  <si>
    <t>(C)</t>
  </si>
  <si>
    <t>Unidad de medida (UdM)</t>
  </si>
  <si>
    <t>1)</t>
  </si>
  <si>
    <t>2)</t>
  </si>
  <si>
    <t>Kg</t>
  </si>
  <si>
    <t>Monto total del cupo</t>
  </si>
  <si>
    <t>Monto total solicitado</t>
  </si>
  <si>
    <t>Monto total expedido</t>
  </si>
  <si>
    <t>Monto total cancelado</t>
  </si>
  <si>
    <r>
      <rPr>
        <b/>
        <sz val="11"/>
        <rFont val="Arial"/>
        <family val="2"/>
      </rPr>
      <t>2) Unidad de Medida</t>
    </r>
    <r>
      <rPr>
        <sz val="11"/>
        <rFont val="Arial"/>
        <family val="2"/>
      </rPr>
      <t>: Unidad métrica con la que se establece el monto del cupo en el Acuerdo.</t>
    </r>
  </si>
  <si>
    <t>Ciclo del cupo</t>
  </si>
  <si>
    <r>
      <t xml:space="preserve">FECHA DE CANCELACIÓN </t>
    </r>
    <r>
      <rPr>
        <b/>
        <vertAlign val="superscript"/>
        <sz val="11"/>
        <color indexed="8"/>
        <rFont val="Arial"/>
        <family val="2"/>
      </rPr>
      <t>1)</t>
    </r>
  </si>
  <si>
    <t>ACE No. 53/BRASIL</t>
  </si>
  <si>
    <t>Saldo disponible</t>
  </si>
  <si>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</si>
  <si>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</si>
  <si>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</si>
  <si>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</si>
  <si>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</si>
  <si>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INDORAMA VENTURES POLYMERS MEXICO S DE RL DE CV</t>
  </si>
  <si>
    <t>METROPOLITANA</t>
  </si>
  <si>
    <t>CANCELACIONES DE CERTIFICADOS POR BENEFICIARIO</t>
  </si>
  <si>
    <t>02-mayo de 2021 al 30-abril de 2022</t>
  </si>
  <si>
    <t>AKRA POLYESTER SA DE CV</t>
  </si>
  <si>
    <t>0201100200420211931001425</t>
  </si>
  <si>
    <t>0201100200420219901004270</t>
  </si>
  <si>
    <t>0201100200420211931001532</t>
  </si>
  <si>
    <t>0201100200420211931001534</t>
  </si>
  <si>
    <t>0201100200420211424000992</t>
  </si>
  <si>
    <t>0201100200420211424000991</t>
  </si>
  <si>
    <t>0201100200420219901005072</t>
  </si>
  <si>
    <t>0201100200420211931001792</t>
  </si>
  <si>
    <t>0201100200420211931001793</t>
  </si>
  <si>
    <t>0201100200420211931001794</t>
  </si>
  <si>
    <t>0201100200420219901005229</t>
  </si>
  <si>
    <t>0201100200420219901005532</t>
  </si>
  <si>
    <t>0201100200420211931002064</t>
  </si>
  <si>
    <t>0201100200420211931002065</t>
  </si>
  <si>
    <t>0201100200420211424001248</t>
  </si>
  <si>
    <t>0201100200420219901005912</t>
  </si>
  <si>
    <t>0201100200420211931002225</t>
  </si>
  <si>
    <t>0201100200420219901006208</t>
  </si>
  <si>
    <t>0201100200420211931002340</t>
  </si>
  <si>
    <t>0201100200420211424001479</t>
  </si>
  <si>
    <t>0201100200420211931002414</t>
  </si>
  <si>
    <t>0201100200420219901006698</t>
  </si>
  <si>
    <t>0201100200420211931002446</t>
  </si>
  <si>
    <t>0201100200420211931002445</t>
  </si>
  <si>
    <t>0201100200420211931002564</t>
  </si>
  <si>
    <t>0201100200420211931002565</t>
  </si>
  <si>
    <t>0201100200420211931002567</t>
  </si>
  <si>
    <t>0201100200420219901007299</t>
  </si>
  <si>
    <t>0201100200420219901007583</t>
  </si>
  <si>
    <t>0201100200420219901007777</t>
  </si>
  <si>
    <t>0201100200420219901007910</t>
  </si>
  <si>
    <t>MX123ACE210001383800</t>
  </si>
  <si>
    <t>MX123ACE210001395400</t>
  </si>
  <si>
    <t>MX123ACE210001508100</t>
  </si>
  <si>
    <t>MX123ACE210001509600</t>
  </si>
  <si>
    <t>MX123ACE210001580500</t>
  </si>
  <si>
    <t>MX123ACE210001580700</t>
  </si>
  <si>
    <t>MX123ACE210001696800</t>
  </si>
  <si>
    <t>MX123ACE210001719300</t>
  </si>
  <si>
    <t>MX123ACE210001719400</t>
  </si>
  <si>
    <t>MX123ACE210001720200</t>
  </si>
  <si>
    <t>MX123ACE210001738800</t>
  </si>
  <si>
    <t>MX123ACE210001834000</t>
  </si>
  <si>
    <t>MX123ACE210001928400</t>
  </si>
  <si>
    <t>MX123ACE210001928500</t>
  </si>
  <si>
    <t>MX123ACE210001948200</t>
  </si>
  <si>
    <t>MX123ACE210001963100</t>
  </si>
  <si>
    <t>MX123ACE210002072400</t>
  </si>
  <si>
    <t>MX123ACE210002076900</t>
  </si>
  <si>
    <t>MX123ACE210002168100</t>
  </si>
  <si>
    <t>MX123ACE210002243600</t>
  </si>
  <si>
    <t>MX123ACE210002254000</t>
  </si>
  <si>
    <t>MX123ACE210002257500</t>
  </si>
  <si>
    <t>MX123ACE210002287200</t>
  </si>
  <si>
    <t>MX123ACE210002287400</t>
  </si>
  <si>
    <t>MX123ACE210002417700</t>
  </si>
  <si>
    <t>MX123ACE210002418100</t>
  </si>
  <si>
    <t>MX123ACE210002418600</t>
  </si>
  <si>
    <t>MX123ACE210002455900</t>
  </si>
  <si>
    <t>MX123ACE210002544200</t>
  </si>
  <si>
    <t>MX123ACE210002622600</t>
  </si>
  <si>
    <t>MX123ACE210002676000</t>
  </si>
  <si>
    <t>0201100200420219901008120</t>
  </si>
  <si>
    <t>0201100200420219901008382</t>
  </si>
  <si>
    <t>0201100200420211931002968</t>
  </si>
  <si>
    <t>0201100200420211931002969</t>
  </si>
  <si>
    <t>0201100200420219901008922</t>
  </si>
  <si>
    <t>0201100200420219901008923</t>
  </si>
  <si>
    <t>0201100200420219901008924</t>
  </si>
  <si>
    <t>0201100200420219901008926</t>
  </si>
  <si>
    <t>0201100200420219901008925</t>
  </si>
  <si>
    <t>0201100200420219901008927</t>
  </si>
  <si>
    <t>0201100200420219901008928</t>
  </si>
  <si>
    <t>0201100200420219901008929</t>
  </si>
  <si>
    <t>0201100200420219901008930</t>
  </si>
  <si>
    <t>0201100200420211931003289</t>
  </si>
  <si>
    <t>0201100200420219901010080</t>
  </si>
  <si>
    <t>0201100200420219901010149</t>
  </si>
  <si>
    <t>0201100200420219901010233</t>
  </si>
  <si>
    <t>0201100200420219901010237</t>
  </si>
  <si>
    <t>0201100200420219901010672</t>
  </si>
  <si>
    <t>0201100200420211931003636</t>
  </si>
  <si>
    <t>0201100200420219901010791</t>
  </si>
  <si>
    <t>ACEPTADA</t>
  </si>
  <si>
    <t>MX123ACE210002721100</t>
  </si>
  <si>
    <t>MX123ACE210002793900</t>
  </si>
  <si>
    <t>MX123ACE210002814800</t>
  </si>
  <si>
    <t>MX123ACE210002816700</t>
  </si>
  <si>
    <t>MX123ACE210002960300</t>
  </si>
  <si>
    <t>MX123ACE210002960400</t>
  </si>
  <si>
    <t>MX123ACE210002960500</t>
  </si>
  <si>
    <t>MX123ACE210002960600</t>
  </si>
  <si>
    <t>MX123ACE210002960800</t>
  </si>
  <si>
    <t>MX123ACE210002960900</t>
  </si>
  <si>
    <t>MX123ACE210002961000</t>
  </si>
  <si>
    <t>MX123ACE210002961100</t>
  </si>
  <si>
    <t>MX123ACE210002961200</t>
  </si>
  <si>
    <t>MX123ACE210003164700</t>
  </si>
  <si>
    <t>MX123ACE210003325800</t>
  </si>
  <si>
    <t>MX123ACE210003341800</t>
  </si>
  <si>
    <t>MX123ACE210003355700</t>
  </si>
  <si>
    <t>MX123ACE210003355900</t>
  </si>
  <si>
    <t>MX123ACE210003497900</t>
  </si>
  <si>
    <t>MX123ACE210003515100</t>
  </si>
  <si>
    <t>MX123ACE210003537900</t>
  </si>
  <si>
    <t>INFORMACIÓN ACTUALIZADA AL 31/03/2022</t>
  </si>
  <si>
    <t>0201100200420221931000002</t>
  </si>
  <si>
    <t>0201100200420221931000060</t>
  </si>
  <si>
    <t>0201100200420221931000070</t>
  </si>
  <si>
    <t>0201100200420221931000083</t>
  </si>
  <si>
    <t>0201100200420221931000082</t>
  </si>
  <si>
    <t>0201100200420221931000160</t>
  </si>
  <si>
    <t>0201100200420221931000164</t>
  </si>
  <si>
    <t>0201100200420229901000752</t>
  </si>
  <si>
    <t>0201100200420229901000753</t>
  </si>
  <si>
    <t>0201100200420221931000252</t>
  </si>
  <si>
    <t>0201100200420221931000251</t>
  </si>
  <si>
    <t>0201100200420221931000253</t>
  </si>
  <si>
    <t>0201100200420221931000278</t>
  </si>
  <si>
    <t>0201100200420229901000859</t>
  </si>
  <si>
    <t>0201100200420221931000343</t>
  </si>
  <si>
    <t>MX123ACE220000001100</t>
  </si>
  <si>
    <t>MX123ACE220000073300</t>
  </si>
  <si>
    <t>MX123ACE220000084900</t>
  </si>
  <si>
    <t>MX123ACE220000102300</t>
  </si>
  <si>
    <t>MX123ACE220000102400</t>
  </si>
  <si>
    <t>MX123ACE220000198300</t>
  </si>
  <si>
    <t>MX123ACE220000210500</t>
  </si>
  <si>
    <t>MX123ACE220000265500</t>
  </si>
  <si>
    <t>MX123ACE220000265700</t>
  </si>
  <si>
    <t>MX123ACE220000273000</t>
  </si>
  <si>
    <t>MX123ACE220000272800</t>
  </si>
  <si>
    <t>MX123ACE220000272900</t>
  </si>
  <si>
    <t>MX123ACE220000287800</t>
  </si>
  <si>
    <t>MX123ACE220000313100</t>
  </si>
  <si>
    <t>MX123ACE220000366100</t>
  </si>
  <si>
    <t>FECHA DE PUBLICACIÓN: 28/04/2022</t>
  </si>
  <si>
    <t>No. DE CERTIFICADO DE ORIGEN</t>
  </si>
  <si>
    <t>PERIODO REPORTADO: 02-MAYO DE 2021 AL 30-ABRIL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</si>
</sst>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9"/>
      <color indexed="8"/>
      <name val="Arial"/>
      <family val="2"/>
    </font>
    <font>
      <b/>
      <sz val="11"/>
      <color theme="0"/>
      <name val="Arial"/>
      <family val="2"/>
    </font>
    <font>
      <b/>
      <sz val="11"/>
      <color theme="1"/>
      <name val="Arial"/>
      <family val="2"/>
    </font>
    <font>
      <b/>
      <vertAlign val="superscript"/>
      <sz val="11"/>
      <color indexed="8"/>
      <name val="Arial"/>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indexed="65"/>
        <bgColor theme="0"/>
      </patternFill>
    </fill>
    <fill>
      <patternFill patternType="solid">
        <fgColor rgb="FFFFFF00"/>
        <bgColor indexed="64"/>
      </patternFill>
    </fill>
    <fill>
      <patternFill patternType="solid">
        <fgColor rgb="FF92D050"/>
        <bgColor theme="0"/>
      </patternFill>
    </fill>
    <fill>
      <patternFill patternType="solid">
        <fgColor rgb="FFFF0000"/>
        <bgColor indexed="64"/>
      </patternFill>
    </fill>
    <fill>
      <patternFill patternType="solid">
        <fgColor rgb="FF752B2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5" fillId="0" borderId="0"/>
    <xf numFmtId="0" fontId="5" fillId="0" borderId="0"/>
    <xf numFmtId="0" fontId="5" fillId="0" borderId="0"/>
  </cellStyleXfs>
  <cellXfs count="51">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3" fontId="1" fillId="2" borderId="1" xfId="0" applyNumberFormat="1" applyFont="1" applyFill="1" applyBorder="1" applyAlignment="1">
      <alignment horizontal="center" vertical="center"/>
    </xf>
    <xf numFmtId="49" fontId="1" fillId="2" borderId="0" xfId="0" applyNumberFormat="1" applyFont="1" applyFill="1" applyBorder="1" applyAlignment="1">
      <alignment vertical="center"/>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0" fontId="1" fillId="2" borderId="0" xfId="0" applyFont="1" applyFill="1" applyAlignment="1">
      <alignment horizontal="left" vertical="center"/>
    </xf>
    <xf numFmtId="49" fontId="2" fillId="5"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5" borderId="0" xfId="0" applyFont="1" applyFill="1"/>
    <xf numFmtId="0" fontId="3" fillId="5" borderId="0" xfId="3" applyFont="1" applyFill="1" applyBorder="1" applyAlignment="1">
      <alignment horizontal="justify" vertical="center"/>
    </xf>
    <xf numFmtId="0" fontId="3" fillId="5" borderId="0" xfId="0" applyFont="1" applyFill="1" applyBorder="1" applyAlignment="1">
      <alignment horizontal="justify"/>
    </xf>
    <xf numFmtId="0" fontId="3" fillId="5" borderId="0" xfId="0" applyFont="1" applyFill="1" applyBorder="1"/>
    <xf numFmtId="49" fontId="2" fillId="3"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3" fontId="4" fillId="4" borderId="2"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4" fillId="7" borderId="2" xfId="0" applyNumberFormat="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49" fontId="1" fillId="2" borderId="0" xfId="0" applyNumberFormat="1" applyFont="1" applyFill="1"/>
    <xf numFmtId="3" fontId="1" fillId="2" borderId="0" xfId="0" applyNumberFormat="1" applyFont="1" applyFill="1"/>
    <xf numFmtId="0" fontId="1" fillId="2" borderId="0" xfId="0" applyFont="1" applyFill="1" applyAlignment="1">
      <alignment vertical="center" wrapText="1"/>
    </xf>
    <xf numFmtId="0" fontId="1" fillId="2" borderId="1" xfId="0" applyFont="1" applyFill="1" applyBorder="1" applyAlignment="1">
      <alignment horizontal="center" vertical="center"/>
    </xf>
    <xf numFmtId="0" fontId="3" fillId="5" borderId="0" xfId="0" applyFont="1" applyFill="1" applyBorder="1" applyAlignment="1">
      <alignment horizontal="justify" vertical="center" wrapText="1"/>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3" fontId="9" fillId="8" borderId="3"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cellXfs>
  <cellStyles count="4">
    <cellStyle name="Normal" xfId="0" builtinId="0"/>
    <cellStyle name="Normal 2" xfId="1"/>
    <cellStyle name="Normal 3" xfId="2"/>
    <cellStyle name="Normal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80" zoomScaleNormal="80" workbookViewId="0"/>
  </sheetViews>
  <sheetFormatPr baseColWidth="10" defaultRowHeight="14.25" x14ac:dyDescent="0.2"/>
  <cols>
    <col min="1" max="1" width="4.140625" style="4" customWidth="1"/>
    <col min="2" max="2" width="29" style="4" customWidth="1"/>
    <col min="3" max="3" width="36.7109375" style="4" bestFit="1" customWidth="1"/>
    <col min="4" max="16384" width="11.42578125" style="4"/>
  </cols>
  <sheetData>
    <row r="1" spans="1:7" x14ac:dyDescent="0.2">
      <c r="A1" s="20" t="s">
        <v>10</v>
      </c>
      <c r="B1" s="20"/>
      <c r="C1" s="20"/>
      <c r="D1" s="20"/>
    </row>
    <row r="2" spans="1:7" x14ac:dyDescent="0.2">
      <c r="A2" s="20" t="s">
        <v>13</v>
      </c>
      <c r="B2" s="20"/>
      <c r="C2" s="20"/>
      <c r="D2" s="20"/>
    </row>
    <row r="3" spans="1:7" x14ac:dyDescent="0.2">
      <c r="A3" s="20" t="s">
        <v>42</v>
      </c>
      <c r="B3" s="20"/>
      <c r="C3" s="20"/>
      <c r="D3" s="20"/>
    </row>
    <row r="4" spans="1:7" x14ac:dyDescent="0.2">
      <c r="A4" s="20" t="s">
        <v>2</v>
      </c>
      <c r="B4" s="20"/>
      <c r="C4" s="20"/>
      <c r="D4" s="20"/>
    </row>
    <row r="5" spans="1:7" x14ac:dyDescent="0.2">
      <c r="A5" s="20" t="s">
        <v>3</v>
      </c>
      <c r="B5" s="20"/>
      <c r="C5" s="20"/>
      <c r="D5" s="20"/>
    </row>
    <row r="6" spans="1:7" x14ac:dyDescent="0.2">
      <c r="A6" s="20" t="s">
        <v>159</v>
      </c>
      <c r="B6" s="20"/>
      <c r="C6" s="20"/>
      <c r="D6" s="20"/>
    </row>
    <row r="7" spans="1:7" x14ac:dyDescent="0.2">
      <c r="A7" s="20" t="s">
        <v>190</v>
      </c>
      <c r="B7" s="20"/>
      <c r="C7" s="20"/>
      <c r="D7" s="20"/>
    </row>
    <row r="8" spans="1:7" x14ac:dyDescent="0.2">
      <c r="A8" s="20" t="s">
        <v>4</v>
      </c>
      <c r="B8" s="20"/>
      <c r="C8" s="20"/>
      <c r="D8" s="20"/>
    </row>
    <row r="9" spans="1:7" x14ac:dyDescent="0.2">
      <c r="A9" s="22" t="s">
        <v>192</v>
      </c>
      <c r="B9" s="22"/>
      <c r="C9" s="22"/>
      <c r="D9" s="22"/>
    </row>
    <row r="10" spans="1:7" s="3" customFormat="1" ht="15" x14ac:dyDescent="0.25">
      <c r="A10" s="20" t="s">
        <v>12</v>
      </c>
      <c r="B10" s="20"/>
      <c r="C10" s="20"/>
      <c r="D10" s="20"/>
      <c r="F10" s="8"/>
      <c r="G10" s="8"/>
    </row>
    <row r="11" spans="1:7" s="3" customFormat="1" ht="15" x14ac:dyDescent="0.25">
      <c r="B11" s="20"/>
      <c r="C11" s="20"/>
      <c r="D11" s="20"/>
      <c r="E11" s="20"/>
      <c r="F11" s="8"/>
      <c r="G11" s="8"/>
    </row>
    <row r="12" spans="1:7" s="23" customFormat="1" ht="15" x14ac:dyDescent="0.2">
      <c r="A12" s="42" t="s">
        <v>27</v>
      </c>
      <c r="B12" s="43"/>
      <c r="C12" s="44"/>
    </row>
    <row r="13" spans="1:7" ht="15" x14ac:dyDescent="0.2">
      <c r="A13" s="29" t="s">
        <v>32</v>
      </c>
      <c r="B13" s="27" t="s">
        <v>40</v>
      </c>
      <c r="C13" s="1" t="s">
        <v>52</v>
      </c>
      <c r="D13" s="5"/>
    </row>
    <row r="14" spans="1:7" ht="15" x14ac:dyDescent="0.2">
      <c r="A14" s="29" t="s">
        <v>33</v>
      </c>
      <c r="B14" s="28" t="s">
        <v>31</v>
      </c>
      <c r="C14" s="1" t="s">
        <v>34</v>
      </c>
      <c r="D14" s="5"/>
    </row>
    <row r="15" spans="1:7" ht="15" x14ac:dyDescent="0.2">
      <c r="A15" s="30" t="s">
        <v>28</v>
      </c>
      <c r="B15" s="28" t="s">
        <v>35</v>
      </c>
      <c r="C15" s="2">
        <v>6000000</v>
      </c>
      <c r="D15" s="5"/>
    </row>
    <row r="16" spans="1:7" ht="15" x14ac:dyDescent="0.2">
      <c r="A16" s="30" t="s">
        <v>29</v>
      </c>
      <c r="B16" s="28" t="s">
        <v>36</v>
      </c>
      <c r="C16" s="2">
        <v>5999489</v>
      </c>
      <c r="D16" s="6"/>
    </row>
    <row r="17" spans="1:4" ht="15" x14ac:dyDescent="0.2">
      <c r="A17" s="30" t="s">
        <v>30</v>
      </c>
      <c r="B17" s="28" t="s">
        <v>37</v>
      </c>
      <c r="C17" s="2">
        <v>5999489</v>
      </c>
      <c r="D17" s="7"/>
    </row>
    <row r="18" spans="1:4" ht="15" x14ac:dyDescent="0.2">
      <c r="A18" s="30" t="s">
        <v>44</v>
      </c>
      <c r="B18" s="28" t="s">
        <v>38</v>
      </c>
      <c r="C18" s="2">
        <v>0</v>
      </c>
      <c r="D18" s="6"/>
    </row>
    <row r="19" spans="1:4" ht="15" x14ac:dyDescent="0.2">
      <c r="A19" s="30" t="s">
        <v>45</v>
      </c>
      <c r="B19" s="27" t="s">
        <v>43</v>
      </c>
      <c r="C19" s="2">
        <v>511</v>
      </c>
      <c r="D19" s="6"/>
    </row>
    <row r="20" spans="1:4" ht="15" x14ac:dyDescent="0.2">
      <c r="B20" s="9"/>
      <c r="C20" s="10"/>
    </row>
    <row r="21" spans="1:4" s="26" customFormat="1" ht="15" x14ac:dyDescent="0.2">
      <c r="A21" s="21" t="s">
        <v>6</v>
      </c>
      <c r="B21" s="24"/>
      <c r="C21" s="25"/>
      <c r="D21" s="25"/>
    </row>
    <row r="22" spans="1:4" s="26" customFormat="1" ht="18.75" customHeight="1" x14ac:dyDescent="0.2">
      <c r="A22" s="41" t="s">
        <v>46</v>
      </c>
      <c r="B22" s="41"/>
      <c r="C22" s="41"/>
      <c r="D22" s="41"/>
    </row>
    <row r="23" spans="1:4" s="26" customFormat="1" ht="28.5" customHeight="1" x14ac:dyDescent="0.2">
      <c r="A23" s="41" t="s">
        <v>39</v>
      </c>
      <c r="B23" s="41"/>
      <c r="C23" s="41"/>
      <c r="D23" s="41"/>
    </row>
    <row r="24" spans="1:4" s="26" customFormat="1" ht="39" customHeight="1" x14ac:dyDescent="0.2">
      <c r="A24" s="41" t="s">
        <v>7</v>
      </c>
      <c r="B24" s="41"/>
      <c r="C24" s="41"/>
      <c r="D24" s="41"/>
    </row>
    <row r="25" spans="1:4" s="26" customFormat="1" ht="39" customHeight="1" x14ac:dyDescent="0.2">
      <c r="A25" s="41" t="s">
        <v>8</v>
      </c>
      <c r="B25" s="41"/>
      <c r="C25" s="41"/>
      <c r="D25" s="41"/>
    </row>
    <row r="26" spans="1:4" s="26" customFormat="1" ht="48" customHeight="1" x14ac:dyDescent="0.2">
      <c r="A26" s="41" t="s">
        <v>9</v>
      </c>
      <c r="B26" s="41"/>
      <c r="C26" s="41"/>
      <c r="D26" s="41"/>
    </row>
    <row r="27" spans="1:4" s="26" customFormat="1" ht="35.25" customHeight="1" x14ac:dyDescent="0.2">
      <c r="A27" s="41" t="s">
        <v>47</v>
      </c>
      <c r="B27" s="41"/>
      <c r="C27" s="41"/>
      <c r="D27" s="41"/>
    </row>
    <row r="28" spans="1:4" s="26" customFormat="1" ht="114" customHeight="1" x14ac:dyDescent="0.2">
      <c r="A28" s="41" t="s">
        <v>48</v>
      </c>
      <c r="B28" s="41"/>
      <c r="C28" s="41"/>
      <c r="D28" s="41"/>
    </row>
  </sheetData>
  <mergeCells count="8">
    <mergeCell ref="A28:D28"/>
    <mergeCell ref="A22:D22"/>
    <mergeCell ref="A23:D23"/>
    <mergeCell ref="A12:C12"/>
    <mergeCell ref="A24:D24"/>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80" zoomScaleNormal="80" workbookViewId="0"/>
  </sheetViews>
  <sheetFormatPr baseColWidth="10" defaultRowHeight="14.25" x14ac:dyDescent="0.2"/>
  <cols>
    <col min="1" max="1" width="60" style="4" customWidth="1"/>
    <col min="2" max="2" width="19.85546875" style="4" customWidth="1"/>
    <col min="3" max="3" width="33" style="4" bestFit="1" customWidth="1"/>
    <col min="4" max="4" width="13.7109375" style="4" bestFit="1" customWidth="1"/>
    <col min="5" max="5" width="14.5703125" style="4" customWidth="1"/>
    <col min="6" max="6" width="27.42578125" style="4" bestFit="1" customWidth="1"/>
    <col min="7" max="7" width="14.5703125" style="4" bestFit="1" customWidth="1"/>
    <col min="8" max="8" width="11.5703125" style="4" bestFit="1" customWidth="1"/>
    <col min="9" max="9" width="11.42578125" style="4"/>
    <col min="10" max="10" width="18.7109375" style="4" customWidth="1"/>
    <col min="11" max="11" width="29.42578125" style="4" bestFit="1" customWidth="1"/>
    <col min="12" max="12" width="19.42578125" style="4" customWidth="1"/>
    <col min="13" max="13" width="14.85546875" style="4" customWidth="1"/>
    <col min="14" max="16384" width="11.42578125" style="4"/>
  </cols>
  <sheetData>
    <row r="1" spans="1:13" x14ac:dyDescent="0.2">
      <c r="A1" s="4" t="s">
        <v>11</v>
      </c>
      <c r="I1" s="37"/>
      <c r="J1" s="37"/>
      <c r="K1" s="37"/>
      <c r="L1" s="38"/>
      <c r="M1" s="38"/>
    </row>
    <row r="2" spans="1:13" x14ac:dyDescent="0.2">
      <c r="A2" s="4" t="s">
        <v>13</v>
      </c>
      <c r="I2" s="37"/>
      <c r="J2" s="37"/>
      <c r="K2" s="37"/>
      <c r="L2" s="38"/>
      <c r="M2" s="38"/>
    </row>
    <row r="3" spans="1:13" x14ac:dyDescent="0.2">
      <c r="A3" s="4" t="s">
        <v>42</v>
      </c>
      <c r="I3" s="37"/>
      <c r="J3" s="37"/>
      <c r="K3" s="37"/>
      <c r="L3" s="38"/>
      <c r="M3" s="38"/>
    </row>
    <row r="4" spans="1:13" x14ac:dyDescent="0.2">
      <c r="A4" s="4" t="s">
        <v>2</v>
      </c>
      <c r="I4" s="37"/>
      <c r="J4" s="37"/>
      <c r="K4" s="37"/>
      <c r="L4" s="38"/>
      <c r="M4" s="38"/>
    </row>
    <row r="5" spans="1:13" x14ac:dyDescent="0.2">
      <c r="A5" s="4" t="s">
        <v>3</v>
      </c>
      <c r="I5" s="37"/>
      <c r="J5" s="37"/>
      <c r="K5" s="37"/>
      <c r="L5" s="38"/>
      <c r="M5" s="38"/>
    </row>
    <row r="6" spans="1:13" x14ac:dyDescent="0.2">
      <c r="A6" s="4" t="s">
        <v>159</v>
      </c>
      <c r="I6" s="37"/>
      <c r="J6" s="37"/>
      <c r="K6" s="37"/>
      <c r="L6" s="38"/>
      <c r="M6" s="38"/>
    </row>
    <row r="7" spans="1:13" x14ac:dyDescent="0.2">
      <c r="A7" s="4" t="s">
        <v>190</v>
      </c>
      <c r="I7" s="37"/>
      <c r="J7" s="37"/>
      <c r="K7" s="37"/>
      <c r="L7" s="38"/>
      <c r="M7" s="38"/>
    </row>
    <row r="8" spans="1:13" x14ac:dyDescent="0.2">
      <c r="A8" s="4" t="s">
        <v>4</v>
      </c>
      <c r="I8" s="37"/>
      <c r="J8" s="37"/>
      <c r="K8" s="37"/>
      <c r="L8" s="38"/>
      <c r="M8" s="38"/>
    </row>
    <row r="9" spans="1:13" x14ac:dyDescent="0.2">
      <c r="A9" s="4" t="s">
        <v>192</v>
      </c>
      <c r="I9" s="37"/>
      <c r="J9" s="37"/>
      <c r="K9" s="37"/>
      <c r="L9" s="38"/>
      <c r="M9" s="38"/>
    </row>
    <row r="10" spans="1:13" x14ac:dyDescent="0.2">
      <c r="A10" s="4" t="s">
        <v>12</v>
      </c>
      <c r="I10" s="37"/>
      <c r="J10" s="37"/>
      <c r="K10" s="37"/>
      <c r="L10" s="38"/>
      <c r="M10" s="38"/>
    </row>
    <row r="12" spans="1:13" ht="30" customHeight="1" x14ac:dyDescent="0.2">
      <c r="A12" s="45" t="s">
        <v>18</v>
      </c>
      <c r="B12" s="46"/>
      <c r="C12" s="47"/>
      <c r="D12" s="45" t="s">
        <v>23</v>
      </c>
      <c r="E12" s="46"/>
      <c r="F12" s="46"/>
      <c r="G12" s="46"/>
      <c r="H12" s="47"/>
      <c r="I12" s="31"/>
      <c r="J12" s="48" t="s">
        <v>51</v>
      </c>
      <c r="K12" s="49"/>
      <c r="L12" s="49"/>
      <c r="M12" s="50"/>
    </row>
    <row r="13" spans="1:13" ht="75" x14ac:dyDescent="0.2">
      <c r="A13" s="32" t="s">
        <v>1</v>
      </c>
      <c r="B13" s="32" t="s">
        <v>14</v>
      </c>
      <c r="C13" s="32" t="s">
        <v>22</v>
      </c>
      <c r="D13" s="32" t="s">
        <v>5</v>
      </c>
      <c r="E13" s="32" t="s">
        <v>0</v>
      </c>
      <c r="F13" s="32" t="s">
        <v>191</v>
      </c>
      <c r="G13" s="33" t="s">
        <v>15</v>
      </c>
      <c r="H13" s="34" t="s">
        <v>17</v>
      </c>
      <c r="I13" s="35" t="s">
        <v>16</v>
      </c>
      <c r="J13" s="36" t="s">
        <v>19</v>
      </c>
      <c r="K13" s="36" t="s">
        <v>20</v>
      </c>
      <c r="L13" s="36" t="s">
        <v>41</v>
      </c>
      <c r="M13" s="36" t="s">
        <v>0</v>
      </c>
    </row>
    <row r="14" spans="1:13" x14ac:dyDescent="0.2">
      <c r="A14" s="13" t="s">
        <v>53</v>
      </c>
      <c r="B14" s="16" t="s">
        <v>24</v>
      </c>
      <c r="C14" s="16" t="s">
        <v>54</v>
      </c>
      <c r="D14" s="11">
        <v>21850</v>
      </c>
      <c r="E14" s="15" t="s">
        <v>137</v>
      </c>
      <c r="F14" s="40" t="s">
        <v>85</v>
      </c>
      <c r="G14" s="14">
        <v>44334</v>
      </c>
      <c r="H14" s="11">
        <v>21850</v>
      </c>
      <c r="I14" s="11">
        <f>RESUMEN!C15-H14</f>
        <v>5978150</v>
      </c>
      <c r="J14" s="17"/>
      <c r="K14" s="18"/>
      <c r="L14" s="19"/>
      <c r="M14" s="19"/>
    </row>
    <row r="15" spans="1:13" x14ac:dyDescent="0.2">
      <c r="A15" s="13" t="s">
        <v>49</v>
      </c>
      <c r="B15" s="16" t="s">
        <v>50</v>
      </c>
      <c r="C15" s="16" t="s">
        <v>55</v>
      </c>
      <c r="D15" s="11">
        <v>92000</v>
      </c>
      <c r="E15" s="15" t="s">
        <v>137</v>
      </c>
      <c r="F15" s="40" t="s">
        <v>86</v>
      </c>
      <c r="G15" s="14">
        <v>44335</v>
      </c>
      <c r="H15" s="11">
        <v>92000</v>
      </c>
      <c r="I15" s="11">
        <f t="shared" ref="I15:I64" si="0">I14-H15</f>
        <v>5886150</v>
      </c>
      <c r="J15" s="17"/>
      <c r="K15" s="18"/>
      <c r="L15" s="19"/>
      <c r="M15" s="19"/>
    </row>
    <row r="16" spans="1:13" x14ac:dyDescent="0.2">
      <c r="A16" s="13" t="s">
        <v>53</v>
      </c>
      <c r="B16" s="16" t="s">
        <v>24</v>
      </c>
      <c r="C16" s="16" t="s">
        <v>56</v>
      </c>
      <c r="D16" s="11">
        <v>21850</v>
      </c>
      <c r="E16" s="15" t="s">
        <v>137</v>
      </c>
      <c r="F16" s="40" t="s">
        <v>87</v>
      </c>
      <c r="G16" s="14">
        <v>44348</v>
      </c>
      <c r="H16" s="11">
        <v>21850</v>
      </c>
      <c r="I16" s="11">
        <f t="shared" si="0"/>
        <v>5864300</v>
      </c>
      <c r="J16" s="17"/>
      <c r="K16" s="18"/>
      <c r="L16" s="19"/>
      <c r="M16" s="19"/>
    </row>
    <row r="17" spans="1:13" x14ac:dyDescent="0.2">
      <c r="A17" s="13" t="s">
        <v>53</v>
      </c>
      <c r="B17" s="16" t="s">
        <v>24</v>
      </c>
      <c r="C17" s="16" t="s">
        <v>57</v>
      </c>
      <c r="D17" s="11">
        <v>21850</v>
      </c>
      <c r="E17" s="15" t="s">
        <v>137</v>
      </c>
      <c r="F17" s="40" t="s">
        <v>88</v>
      </c>
      <c r="G17" s="14">
        <v>44348</v>
      </c>
      <c r="H17" s="11">
        <v>21850</v>
      </c>
      <c r="I17" s="11">
        <f t="shared" si="0"/>
        <v>5842450</v>
      </c>
      <c r="J17" s="17"/>
      <c r="K17" s="18"/>
      <c r="L17" s="19"/>
      <c r="M17" s="19"/>
    </row>
    <row r="18" spans="1:13" x14ac:dyDescent="0.2">
      <c r="A18" s="13" t="s">
        <v>26</v>
      </c>
      <c r="B18" s="16" t="s">
        <v>25</v>
      </c>
      <c r="C18" s="16" t="s">
        <v>58</v>
      </c>
      <c r="D18" s="11">
        <v>1</v>
      </c>
      <c r="E18" s="15" t="s">
        <v>137</v>
      </c>
      <c r="F18" s="40" t="s">
        <v>89</v>
      </c>
      <c r="G18" s="14">
        <v>44355</v>
      </c>
      <c r="H18" s="11">
        <v>1</v>
      </c>
      <c r="I18" s="11">
        <f t="shared" si="0"/>
        <v>5842449</v>
      </c>
      <c r="J18" s="17"/>
      <c r="K18" s="18"/>
      <c r="L18" s="19"/>
      <c r="M18" s="19"/>
    </row>
    <row r="19" spans="1:13" x14ac:dyDescent="0.2">
      <c r="A19" s="13" t="s">
        <v>26</v>
      </c>
      <c r="B19" s="16" t="s">
        <v>25</v>
      </c>
      <c r="C19" s="16" t="s">
        <v>59</v>
      </c>
      <c r="D19" s="11">
        <v>1</v>
      </c>
      <c r="E19" s="15" t="s">
        <v>137</v>
      </c>
      <c r="F19" s="40" t="s">
        <v>90</v>
      </c>
      <c r="G19" s="14">
        <v>44355</v>
      </c>
      <c r="H19" s="11">
        <v>1</v>
      </c>
      <c r="I19" s="11">
        <f t="shared" si="0"/>
        <v>5842448</v>
      </c>
      <c r="J19" s="17"/>
      <c r="K19" s="18"/>
      <c r="L19" s="19"/>
      <c r="M19" s="19"/>
    </row>
    <row r="20" spans="1:13" x14ac:dyDescent="0.2">
      <c r="A20" s="13" t="s">
        <v>49</v>
      </c>
      <c r="B20" s="16" t="s">
        <v>50</v>
      </c>
      <c r="C20" s="16" t="s">
        <v>60</v>
      </c>
      <c r="D20" s="11">
        <v>23000</v>
      </c>
      <c r="E20" s="15" t="s">
        <v>137</v>
      </c>
      <c r="F20" s="40" t="s">
        <v>91</v>
      </c>
      <c r="G20" s="14">
        <v>44365</v>
      </c>
      <c r="H20" s="11">
        <v>23000</v>
      </c>
      <c r="I20" s="11">
        <f t="shared" si="0"/>
        <v>5819448</v>
      </c>
      <c r="J20" s="17"/>
      <c r="K20" s="18"/>
      <c r="L20" s="19"/>
      <c r="M20" s="19"/>
    </row>
    <row r="21" spans="1:13" x14ac:dyDescent="0.2">
      <c r="A21" s="13" t="s">
        <v>53</v>
      </c>
      <c r="B21" s="16" t="s">
        <v>24</v>
      </c>
      <c r="C21" s="16" t="s">
        <v>61</v>
      </c>
      <c r="D21" s="11">
        <v>21850</v>
      </c>
      <c r="E21" s="15" t="s">
        <v>137</v>
      </c>
      <c r="F21" s="40" t="s">
        <v>92</v>
      </c>
      <c r="G21" s="14">
        <v>44368</v>
      </c>
      <c r="H21" s="11">
        <v>21850</v>
      </c>
      <c r="I21" s="11">
        <f t="shared" si="0"/>
        <v>5797598</v>
      </c>
      <c r="J21" s="17"/>
      <c r="K21" s="18"/>
      <c r="L21" s="19"/>
      <c r="M21" s="19"/>
    </row>
    <row r="22" spans="1:13" x14ac:dyDescent="0.2">
      <c r="A22" s="13" t="s">
        <v>53</v>
      </c>
      <c r="B22" s="16" t="s">
        <v>24</v>
      </c>
      <c r="C22" s="16" t="s">
        <v>62</v>
      </c>
      <c r="D22" s="11">
        <v>21850</v>
      </c>
      <c r="E22" s="15" t="s">
        <v>137</v>
      </c>
      <c r="F22" s="40" t="s">
        <v>93</v>
      </c>
      <c r="G22" s="14">
        <v>44368</v>
      </c>
      <c r="H22" s="11">
        <v>21850</v>
      </c>
      <c r="I22" s="11">
        <f t="shared" si="0"/>
        <v>5775748</v>
      </c>
      <c r="J22" s="17"/>
      <c r="K22" s="18"/>
      <c r="L22" s="19"/>
      <c r="M22" s="19"/>
    </row>
    <row r="23" spans="1:13" x14ac:dyDescent="0.2">
      <c r="A23" s="13" t="s">
        <v>53</v>
      </c>
      <c r="B23" s="16" t="s">
        <v>24</v>
      </c>
      <c r="C23" s="16" t="s">
        <v>63</v>
      </c>
      <c r="D23" s="11">
        <v>21850</v>
      </c>
      <c r="E23" s="15" t="s">
        <v>137</v>
      </c>
      <c r="F23" s="40" t="s">
        <v>94</v>
      </c>
      <c r="G23" s="14">
        <v>44368</v>
      </c>
      <c r="H23" s="11">
        <v>21850</v>
      </c>
      <c r="I23" s="11">
        <f t="shared" si="0"/>
        <v>5753898</v>
      </c>
      <c r="J23" s="17"/>
      <c r="K23" s="18"/>
      <c r="L23" s="19"/>
      <c r="M23" s="19"/>
    </row>
    <row r="24" spans="1:13" x14ac:dyDescent="0.2">
      <c r="A24" s="13" t="s">
        <v>49</v>
      </c>
      <c r="B24" s="16" t="s">
        <v>50</v>
      </c>
      <c r="C24" s="16" t="s">
        <v>64</v>
      </c>
      <c r="D24" s="11">
        <v>92000</v>
      </c>
      <c r="E24" s="15" t="s">
        <v>137</v>
      </c>
      <c r="F24" s="40" t="s">
        <v>95</v>
      </c>
      <c r="G24" s="14">
        <v>44370</v>
      </c>
      <c r="H24" s="11">
        <v>92000</v>
      </c>
      <c r="I24" s="11">
        <f t="shared" si="0"/>
        <v>5661898</v>
      </c>
      <c r="J24" s="17"/>
      <c r="K24" s="18"/>
      <c r="L24" s="19"/>
      <c r="M24" s="19"/>
    </row>
    <row r="25" spans="1:13" x14ac:dyDescent="0.2">
      <c r="A25" s="13" t="s">
        <v>49</v>
      </c>
      <c r="B25" s="16" t="s">
        <v>50</v>
      </c>
      <c r="C25" s="16" t="s">
        <v>65</v>
      </c>
      <c r="D25" s="11">
        <v>23000</v>
      </c>
      <c r="E25" s="15" t="s">
        <v>137</v>
      </c>
      <c r="F25" s="40" t="s">
        <v>96</v>
      </c>
      <c r="G25" s="14">
        <v>44379</v>
      </c>
      <c r="H25" s="11">
        <v>23000</v>
      </c>
      <c r="I25" s="11">
        <f t="shared" si="0"/>
        <v>5638898</v>
      </c>
      <c r="J25" s="17"/>
      <c r="K25" s="18"/>
      <c r="L25" s="19"/>
      <c r="M25" s="19"/>
    </row>
    <row r="26" spans="1:13" x14ac:dyDescent="0.2">
      <c r="A26" s="13" t="s">
        <v>53</v>
      </c>
      <c r="B26" s="16" t="s">
        <v>24</v>
      </c>
      <c r="C26" s="16" t="s">
        <v>66</v>
      </c>
      <c r="D26" s="11">
        <v>21850</v>
      </c>
      <c r="E26" s="15" t="s">
        <v>137</v>
      </c>
      <c r="F26" s="40" t="s">
        <v>97</v>
      </c>
      <c r="G26" s="14">
        <v>44390</v>
      </c>
      <c r="H26" s="11">
        <v>21850</v>
      </c>
      <c r="I26" s="11">
        <f t="shared" si="0"/>
        <v>5617048</v>
      </c>
      <c r="J26" s="17"/>
      <c r="K26" s="18"/>
      <c r="L26" s="19"/>
      <c r="M26" s="19"/>
    </row>
    <row r="27" spans="1:13" x14ac:dyDescent="0.2">
      <c r="A27" s="13" t="s">
        <v>53</v>
      </c>
      <c r="B27" s="16" t="s">
        <v>24</v>
      </c>
      <c r="C27" s="16" t="s">
        <v>67</v>
      </c>
      <c r="D27" s="11">
        <v>21850</v>
      </c>
      <c r="E27" s="15" t="s">
        <v>137</v>
      </c>
      <c r="F27" s="40" t="s">
        <v>98</v>
      </c>
      <c r="G27" s="14">
        <v>44390</v>
      </c>
      <c r="H27" s="11">
        <v>21850</v>
      </c>
      <c r="I27" s="11">
        <f t="shared" si="0"/>
        <v>5595198</v>
      </c>
      <c r="J27" s="17"/>
      <c r="K27" s="18"/>
      <c r="L27" s="19"/>
      <c r="M27" s="19"/>
    </row>
    <row r="28" spans="1:13" x14ac:dyDescent="0.2">
      <c r="A28" s="13" t="s">
        <v>26</v>
      </c>
      <c r="B28" s="16" t="s">
        <v>25</v>
      </c>
      <c r="C28" s="16" t="s">
        <v>68</v>
      </c>
      <c r="D28" s="11">
        <v>1</v>
      </c>
      <c r="E28" s="15" t="s">
        <v>137</v>
      </c>
      <c r="F28" s="40" t="s">
        <v>99</v>
      </c>
      <c r="G28" s="14">
        <v>44392</v>
      </c>
      <c r="H28" s="11">
        <v>1</v>
      </c>
      <c r="I28" s="11">
        <f t="shared" si="0"/>
        <v>5595197</v>
      </c>
      <c r="J28" s="17"/>
      <c r="K28" s="18"/>
      <c r="L28" s="19"/>
      <c r="M28" s="19"/>
    </row>
    <row r="29" spans="1:13" x14ac:dyDescent="0.2">
      <c r="A29" s="13" t="s">
        <v>49</v>
      </c>
      <c r="B29" s="16" t="s">
        <v>50</v>
      </c>
      <c r="C29" s="16" t="s">
        <v>69</v>
      </c>
      <c r="D29" s="11">
        <v>11500</v>
      </c>
      <c r="E29" s="15" t="s">
        <v>137</v>
      </c>
      <c r="F29" s="40" t="s">
        <v>100</v>
      </c>
      <c r="G29" s="14">
        <v>44396</v>
      </c>
      <c r="H29" s="11">
        <v>11500</v>
      </c>
      <c r="I29" s="11">
        <f t="shared" si="0"/>
        <v>5583697</v>
      </c>
      <c r="J29" s="17"/>
      <c r="K29" s="18"/>
      <c r="L29" s="19"/>
      <c r="M29" s="19"/>
    </row>
    <row r="30" spans="1:13" x14ac:dyDescent="0.2">
      <c r="A30" s="13" t="s">
        <v>53</v>
      </c>
      <c r="B30" s="16" t="s">
        <v>24</v>
      </c>
      <c r="C30" s="16" t="s">
        <v>70</v>
      </c>
      <c r="D30" s="11">
        <v>21850</v>
      </c>
      <c r="E30" s="15" t="s">
        <v>137</v>
      </c>
      <c r="F30" s="40" t="s">
        <v>101</v>
      </c>
      <c r="G30" s="14">
        <v>44405</v>
      </c>
      <c r="H30" s="11">
        <v>21850</v>
      </c>
      <c r="I30" s="11">
        <f t="shared" si="0"/>
        <v>5561847</v>
      </c>
      <c r="J30" s="17"/>
      <c r="K30" s="18"/>
      <c r="L30" s="19"/>
      <c r="M30" s="19"/>
    </row>
    <row r="31" spans="1:13" x14ac:dyDescent="0.2">
      <c r="A31" s="13" t="s">
        <v>49</v>
      </c>
      <c r="B31" s="16" t="s">
        <v>50</v>
      </c>
      <c r="C31" s="16" t="s">
        <v>71</v>
      </c>
      <c r="D31" s="11">
        <v>92000</v>
      </c>
      <c r="E31" s="15" t="s">
        <v>137</v>
      </c>
      <c r="F31" s="40" t="s">
        <v>102</v>
      </c>
      <c r="G31" s="14">
        <v>44406</v>
      </c>
      <c r="H31" s="11">
        <v>92000</v>
      </c>
      <c r="I31" s="11">
        <f t="shared" si="0"/>
        <v>5469847</v>
      </c>
      <c r="J31" s="17"/>
      <c r="K31" s="18"/>
      <c r="L31" s="19"/>
      <c r="M31" s="19"/>
    </row>
    <row r="32" spans="1:13" x14ac:dyDescent="0.2">
      <c r="A32" s="13" t="s">
        <v>53</v>
      </c>
      <c r="B32" s="16" t="s">
        <v>24</v>
      </c>
      <c r="C32" s="16" t="s">
        <v>72</v>
      </c>
      <c r="D32" s="11">
        <v>21850</v>
      </c>
      <c r="E32" s="15" t="s">
        <v>137</v>
      </c>
      <c r="F32" s="40" t="s">
        <v>103</v>
      </c>
      <c r="G32" s="14">
        <v>44417</v>
      </c>
      <c r="H32" s="11">
        <v>21850</v>
      </c>
      <c r="I32" s="11">
        <f t="shared" si="0"/>
        <v>5447997</v>
      </c>
      <c r="J32" s="17"/>
      <c r="K32" s="18"/>
      <c r="L32" s="19"/>
      <c r="M32" s="19"/>
    </row>
    <row r="33" spans="1:13" x14ac:dyDescent="0.2">
      <c r="A33" s="13" t="s">
        <v>26</v>
      </c>
      <c r="B33" s="16" t="s">
        <v>25</v>
      </c>
      <c r="C33" s="16" t="s">
        <v>73</v>
      </c>
      <c r="D33" s="11">
        <v>1</v>
      </c>
      <c r="E33" s="15" t="s">
        <v>137</v>
      </c>
      <c r="F33" s="40" t="s">
        <v>104</v>
      </c>
      <c r="G33" s="14">
        <v>44425</v>
      </c>
      <c r="H33" s="11">
        <v>1</v>
      </c>
      <c r="I33" s="11">
        <f t="shared" si="0"/>
        <v>5447996</v>
      </c>
      <c r="J33" s="17"/>
      <c r="K33" s="18"/>
      <c r="L33" s="19"/>
      <c r="M33" s="19"/>
    </row>
    <row r="34" spans="1:13" x14ac:dyDescent="0.2">
      <c r="A34" s="13" t="s">
        <v>53</v>
      </c>
      <c r="B34" s="16" t="s">
        <v>24</v>
      </c>
      <c r="C34" s="16" t="s">
        <v>74</v>
      </c>
      <c r="D34" s="11">
        <v>21850</v>
      </c>
      <c r="E34" s="15" t="s">
        <v>137</v>
      </c>
      <c r="F34" s="40" t="s">
        <v>105</v>
      </c>
      <c r="G34" s="14">
        <v>44425</v>
      </c>
      <c r="H34" s="11">
        <v>21850</v>
      </c>
      <c r="I34" s="11">
        <f t="shared" si="0"/>
        <v>5426146</v>
      </c>
      <c r="J34" s="17"/>
      <c r="K34" s="18"/>
      <c r="L34" s="19"/>
      <c r="M34" s="19"/>
    </row>
    <row r="35" spans="1:13" x14ac:dyDescent="0.2">
      <c r="A35" s="13" t="s">
        <v>49</v>
      </c>
      <c r="B35" s="16" t="s">
        <v>50</v>
      </c>
      <c r="C35" s="16" t="s">
        <v>75</v>
      </c>
      <c r="D35" s="11">
        <v>23000</v>
      </c>
      <c r="E35" s="15" t="s">
        <v>137</v>
      </c>
      <c r="F35" s="40" t="s">
        <v>106</v>
      </c>
      <c r="G35" s="14">
        <v>44426</v>
      </c>
      <c r="H35" s="11">
        <v>23000</v>
      </c>
      <c r="I35" s="11">
        <f t="shared" si="0"/>
        <v>5403146</v>
      </c>
      <c r="J35" s="17"/>
      <c r="K35" s="18"/>
      <c r="L35" s="19"/>
      <c r="M35" s="19"/>
    </row>
    <row r="36" spans="1:13" x14ac:dyDescent="0.2">
      <c r="A36" s="13" t="s">
        <v>53</v>
      </c>
      <c r="B36" s="16" t="s">
        <v>24</v>
      </c>
      <c r="C36" s="16" t="s">
        <v>76</v>
      </c>
      <c r="D36" s="11">
        <v>21850</v>
      </c>
      <c r="E36" s="15" t="s">
        <v>137</v>
      </c>
      <c r="F36" s="40" t="s">
        <v>107</v>
      </c>
      <c r="G36" s="14">
        <v>44431</v>
      </c>
      <c r="H36" s="11">
        <v>21850</v>
      </c>
      <c r="I36" s="11">
        <f t="shared" si="0"/>
        <v>5381296</v>
      </c>
      <c r="J36" s="17"/>
      <c r="K36" s="18"/>
      <c r="L36" s="19"/>
      <c r="M36" s="19"/>
    </row>
    <row r="37" spans="1:13" x14ac:dyDescent="0.2">
      <c r="A37" s="13" t="s">
        <v>53</v>
      </c>
      <c r="B37" s="16" t="s">
        <v>24</v>
      </c>
      <c r="C37" s="16" t="s">
        <v>77</v>
      </c>
      <c r="D37" s="11">
        <v>21850</v>
      </c>
      <c r="E37" s="15" t="s">
        <v>137</v>
      </c>
      <c r="F37" s="40" t="s">
        <v>108</v>
      </c>
      <c r="G37" s="14">
        <v>44431</v>
      </c>
      <c r="H37" s="11">
        <v>21850</v>
      </c>
      <c r="I37" s="11">
        <f t="shared" si="0"/>
        <v>5359446</v>
      </c>
      <c r="J37" s="17"/>
      <c r="K37" s="18"/>
      <c r="L37" s="19"/>
      <c r="M37" s="19"/>
    </row>
    <row r="38" spans="1:13" x14ac:dyDescent="0.2">
      <c r="A38" s="13" t="s">
        <v>53</v>
      </c>
      <c r="B38" s="16" t="s">
        <v>24</v>
      </c>
      <c r="C38" s="16" t="s">
        <v>78</v>
      </c>
      <c r="D38" s="11">
        <v>21850</v>
      </c>
      <c r="E38" s="15" t="s">
        <v>137</v>
      </c>
      <c r="F38" s="40" t="s">
        <v>109</v>
      </c>
      <c r="G38" s="14">
        <v>44441</v>
      </c>
      <c r="H38" s="11">
        <v>21850</v>
      </c>
      <c r="I38" s="11">
        <f t="shared" si="0"/>
        <v>5337596</v>
      </c>
      <c r="J38" s="17"/>
      <c r="K38" s="18"/>
      <c r="L38" s="19"/>
      <c r="M38" s="19"/>
    </row>
    <row r="39" spans="1:13" x14ac:dyDescent="0.2">
      <c r="A39" s="13" t="s">
        <v>53</v>
      </c>
      <c r="B39" s="16" t="s">
        <v>24</v>
      </c>
      <c r="C39" s="16" t="s">
        <v>79</v>
      </c>
      <c r="D39" s="11">
        <v>21850</v>
      </c>
      <c r="E39" s="15" t="s">
        <v>137</v>
      </c>
      <c r="F39" s="40" t="s">
        <v>110</v>
      </c>
      <c r="G39" s="14">
        <v>44441</v>
      </c>
      <c r="H39" s="11">
        <v>21850</v>
      </c>
      <c r="I39" s="11">
        <f t="shared" si="0"/>
        <v>5315746</v>
      </c>
      <c r="J39" s="17"/>
      <c r="K39" s="18"/>
      <c r="L39" s="19"/>
      <c r="M39" s="19"/>
    </row>
    <row r="40" spans="1:13" x14ac:dyDescent="0.2">
      <c r="A40" s="13" t="s">
        <v>53</v>
      </c>
      <c r="B40" s="16" t="s">
        <v>24</v>
      </c>
      <c r="C40" s="16" t="s">
        <v>80</v>
      </c>
      <c r="D40" s="11">
        <v>21850</v>
      </c>
      <c r="E40" s="15" t="s">
        <v>137</v>
      </c>
      <c r="F40" s="40" t="s">
        <v>111</v>
      </c>
      <c r="G40" s="14">
        <v>44441</v>
      </c>
      <c r="H40" s="11">
        <v>21850</v>
      </c>
      <c r="I40" s="11">
        <f t="shared" si="0"/>
        <v>5293896</v>
      </c>
      <c r="J40" s="17"/>
      <c r="K40" s="18"/>
      <c r="L40" s="19"/>
      <c r="M40" s="19"/>
    </row>
    <row r="41" spans="1:13" x14ac:dyDescent="0.2">
      <c r="A41" s="13" t="s">
        <v>49</v>
      </c>
      <c r="B41" s="16" t="s">
        <v>50</v>
      </c>
      <c r="C41" s="16" t="s">
        <v>81</v>
      </c>
      <c r="D41" s="11">
        <v>11500</v>
      </c>
      <c r="E41" s="15" t="s">
        <v>137</v>
      </c>
      <c r="F41" s="40" t="s">
        <v>112</v>
      </c>
      <c r="G41" s="14">
        <v>44446</v>
      </c>
      <c r="H41" s="11">
        <v>11500</v>
      </c>
      <c r="I41" s="11">
        <f t="shared" si="0"/>
        <v>5282396</v>
      </c>
      <c r="J41" s="17"/>
      <c r="K41" s="18"/>
      <c r="L41" s="19"/>
      <c r="M41" s="19"/>
    </row>
    <row r="42" spans="1:13" x14ac:dyDescent="0.2">
      <c r="A42" s="13" t="s">
        <v>49</v>
      </c>
      <c r="B42" s="16" t="s">
        <v>50</v>
      </c>
      <c r="C42" s="16" t="s">
        <v>82</v>
      </c>
      <c r="D42" s="11">
        <v>92000</v>
      </c>
      <c r="E42" s="15" t="s">
        <v>137</v>
      </c>
      <c r="F42" s="40" t="s">
        <v>113</v>
      </c>
      <c r="G42" s="14">
        <v>44454</v>
      </c>
      <c r="H42" s="11">
        <v>92000</v>
      </c>
      <c r="I42" s="11">
        <f t="shared" si="0"/>
        <v>5190396</v>
      </c>
      <c r="J42" s="17"/>
      <c r="K42" s="18"/>
      <c r="L42" s="19"/>
      <c r="M42" s="19"/>
    </row>
    <row r="43" spans="1:13" x14ac:dyDescent="0.2">
      <c r="A43" s="13" t="s">
        <v>49</v>
      </c>
      <c r="B43" s="16" t="s">
        <v>50</v>
      </c>
      <c r="C43" s="16" t="s">
        <v>83</v>
      </c>
      <c r="D43" s="11">
        <v>23000</v>
      </c>
      <c r="E43" s="15" t="s">
        <v>137</v>
      </c>
      <c r="F43" s="40" t="s">
        <v>114</v>
      </c>
      <c r="G43" s="14">
        <v>44463</v>
      </c>
      <c r="H43" s="11">
        <v>23000</v>
      </c>
      <c r="I43" s="11">
        <f t="shared" si="0"/>
        <v>5167396</v>
      </c>
      <c r="J43" s="17"/>
      <c r="K43" s="18"/>
      <c r="L43" s="19"/>
      <c r="M43" s="19"/>
    </row>
    <row r="44" spans="1:13" x14ac:dyDescent="0.2">
      <c r="A44" s="13" t="s">
        <v>49</v>
      </c>
      <c r="B44" s="16" t="s">
        <v>50</v>
      </c>
      <c r="C44" s="16" t="s">
        <v>84</v>
      </c>
      <c r="D44" s="11">
        <v>92009</v>
      </c>
      <c r="E44" s="15" t="s">
        <v>137</v>
      </c>
      <c r="F44" s="40" t="s">
        <v>115</v>
      </c>
      <c r="G44" s="14">
        <v>44469</v>
      </c>
      <c r="H44" s="11">
        <v>92009</v>
      </c>
      <c r="I44" s="11">
        <f t="shared" si="0"/>
        <v>5075387</v>
      </c>
      <c r="J44" s="17"/>
      <c r="K44" s="18"/>
      <c r="L44" s="19"/>
      <c r="M44" s="19"/>
    </row>
    <row r="45" spans="1:13" x14ac:dyDescent="0.2">
      <c r="A45" s="13" t="s">
        <v>49</v>
      </c>
      <c r="B45" s="16" t="s">
        <v>50</v>
      </c>
      <c r="C45" s="16" t="s">
        <v>116</v>
      </c>
      <c r="D45" s="11">
        <v>92000</v>
      </c>
      <c r="E45" s="15" t="s">
        <v>137</v>
      </c>
      <c r="F45" s="40" t="s">
        <v>138</v>
      </c>
      <c r="G45" s="14">
        <v>44474</v>
      </c>
      <c r="H45" s="11">
        <v>92000</v>
      </c>
      <c r="I45" s="11">
        <f t="shared" si="0"/>
        <v>4983387</v>
      </c>
      <c r="J45" s="17"/>
      <c r="K45" s="18"/>
      <c r="L45" s="19"/>
      <c r="M45" s="19"/>
    </row>
    <row r="46" spans="1:13" x14ac:dyDescent="0.2">
      <c r="A46" s="13" t="s">
        <v>49</v>
      </c>
      <c r="B46" s="16" t="s">
        <v>50</v>
      </c>
      <c r="C46" s="16" t="s">
        <v>117</v>
      </c>
      <c r="D46" s="11">
        <v>11500</v>
      </c>
      <c r="E46" s="15" t="s">
        <v>137</v>
      </c>
      <c r="F46" s="40" t="s">
        <v>139</v>
      </c>
      <c r="G46" s="14">
        <v>44481</v>
      </c>
      <c r="H46" s="11">
        <v>11500</v>
      </c>
      <c r="I46" s="11">
        <f t="shared" si="0"/>
        <v>4971887</v>
      </c>
      <c r="J46" s="17"/>
      <c r="K46" s="18"/>
      <c r="L46" s="19"/>
      <c r="M46" s="19"/>
    </row>
    <row r="47" spans="1:13" x14ac:dyDescent="0.2">
      <c r="A47" s="13" t="s">
        <v>53</v>
      </c>
      <c r="B47" s="16" t="s">
        <v>24</v>
      </c>
      <c r="C47" s="16" t="s">
        <v>118</v>
      </c>
      <c r="D47" s="11">
        <v>21850</v>
      </c>
      <c r="E47" s="15" t="s">
        <v>137</v>
      </c>
      <c r="F47" s="40" t="s">
        <v>140</v>
      </c>
      <c r="G47" s="14">
        <v>44483</v>
      </c>
      <c r="H47" s="11">
        <v>21850</v>
      </c>
      <c r="I47" s="11">
        <f t="shared" si="0"/>
        <v>4950037</v>
      </c>
      <c r="J47" s="17"/>
      <c r="K47" s="18"/>
      <c r="L47" s="19"/>
      <c r="M47" s="19"/>
    </row>
    <row r="48" spans="1:13" x14ac:dyDescent="0.2">
      <c r="A48" s="13" t="s">
        <v>53</v>
      </c>
      <c r="B48" s="16" t="s">
        <v>24</v>
      </c>
      <c r="C48" s="16" t="s">
        <v>119</v>
      </c>
      <c r="D48" s="11">
        <v>21850</v>
      </c>
      <c r="E48" s="15" t="s">
        <v>137</v>
      </c>
      <c r="F48" s="40" t="s">
        <v>141</v>
      </c>
      <c r="G48" s="14">
        <v>44483</v>
      </c>
      <c r="H48" s="11">
        <v>21850</v>
      </c>
      <c r="I48" s="11">
        <f t="shared" si="0"/>
        <v>4928187</v>
      </c>
      <c r="J48" s="17"/>
      <c r="K48" s="18"/>
      <c r="L48" s="19"/>
      <c r="M48" s="19"/>
    </row>
    <row r="49" spans="1:13" x14ac:dyDescent="0.2">
      <c r="A49" s="13" t="s">
        <v>49</v>
      </c>
      <c r="B49" s="16" t="s">
        <v>50</v>
      </c>
      <c r="C49" s="16" t="s">
        <v>120</v>
      </c>
      <c r="D49" s="11">
        <v>717484</v>
      </c>
      <c r="E49" s="15" t="s">
        <v>137</v>
      </c>
      <c r="F49" s="40" t="s">
        <v>142</v>
      </c>
      <c r="G49" s="14">
        <v>44496</v>
      </c>
      <c r="H49" s="11">
        <v>717484</v>
      </c>
      <c r="I49" s="11">
        <f t="shared" si="0"/>
        <v>4210703</v>
      </c>
      <c r="J49" s="17"/>
      <c r="K49" s="18"/>
      <c r="L49" s="19"/>
      <c r="M49" s="19"/>
    </row>
    <row r="50" spans="1:13" x14ac:dyDescent="0.2">
      <c r="A50" s="13" t="s">
        <v>49</v>
      </c>
      <c r="B50" s="16" t="s">
        <v>50</v>
      </c>
      <c r="C50" s="16" t="s">
        <v>121</v>
      </c>
      <c r="D50" s="11">
        <v>205012</v>
      </c>
      <c r="E50" s="15" t="s">
        <v>137</v>
      </c>
      <c r="F50" s="40" t="s">
        <v>143</v>
      </c>
      <c r="G50" s="14">
        <v>44496</v>
      </c>
      <c r="H50" s="11">
        <v>205012</v>
      </c>
      <c r="I50" s="11">
        <f t="shared" si="0"/>
        <v>4005691</v>
      </c>
      <c r="J50" s="17"/>
      <c r="K50" s="18"/>
      <c r="L50" s="19"/>
      <c r="M50" s="19"/>
    </row>
    <row r="51" spans="1:13" x14ac:dyDescent="0.2">
      <c r="A51" s="13" t="s">
        <v>49</v>
      </c>
      <c r="B51" s="16" t="s">
        <v>50</v>
      </c>
      <c r="C51" s="16" t="s">
        <v>122</v>
      </c>
      <c r="D51" s="11">
        <v>697117</v>
      </c>
      <c r="E51" s="15" t="s">
        <v>137</v>
      </c>
      <c r="F51" s="40" t="s">
        <v>144</v>
      </c>
      <c r="G51" s="14">
        <v>44496</v>
      </c>
      <c r="H51" s="11">
        <v>697117</v>
      </c>
      <c r="I51" s="11">
        <f t="shared" si="0"/>
        <v>3308574</v>
      </c>
      <c r="J51" s="17"/>
      <c r="K51" s="18"/>
      <c r="L51" s="19"/>
      <c r="M51" s="19"/>
    </row>
    <row r="52" spans="1:13" x14ac:dyDescent="0.2">
      <c r="A52" s="13" t="s">
        <v>49</v>
      </c>
      <c r="B52" s="16" t="s">
        <v>50</v>
      </c>
      <c r="C52" s="16" t="s">
        <v>123</v>
      </c>
      <c r="D52" s="11">
        <v>210028</v>
      </c>
      <c r="E52" s="15" t="s">
        <v>137</v>
      </c>
      <c r="F52" s="40" t="s">
        <v>145</v>
      </c>
      <c r="G52" s="14">
        <v>44496</v>
      </c>
      <c r="H52" s="11">
        <v>210028</v>
      </c>
      <c r="I52" s="11">
        <f t="shared" si="0"/>
        <v>3098546</v>
      </c>
      <c r="J52" s="17"/>
      <c r="K52" s="18"/>
      <c r="L52" s="19"/>
      <c r="M52" s="19"/>
    </row>
    <row r="53" spans="1:13" x14ac:dyDescent="0.2">
      <c r="A53" s="13" t="s">
        <v>49</v>
      </c>
      <c r="B53" s="16" t="s">
        <v>50</v>
      </c>
      <c r="C53" s="16" t="s">
        <v>124</v>
      </c>
      <c r="D53" s="11">
        <v>184458</v>
      </c>
      <c r="E53" s="15" t="s">
        <v>137</v>
      </c>
      <c r="F53" s="40" t="s">
        <v>146</v>
      </c>
      <c r="G53" s="14">
        <v>44496</v>
      </c>
      <c r="H53" s="11">
        <v>184458</v>
      </c>
      <c r="I53" s="11">
        <f t="shared" si="0"/>
        <v>2914088</v>
      </c>
      <c r="J53" s="17"/>
      <c r="K53" s="18"/>
      <c r="L53" s="19"/>
      <c r="M53" s="19"/>
    </row>
    <row r="54" spans="1:13" x14ac:dyDescent="0.2">
      <c r="A54" s="13" t="s">
        <v>49</v>
      </c>
      <c r="B54" s="16" t="s">
        <v>50</v>
      </c>
      <c r="C54" s="16" t="s">
        <v>125</v>
      </c>
      <c r="D54" s="11">
        <v>450993</v>
      </c>
      <c r="E54" s="15" t="s">
        <v>137</v>
      </c>
      <c r="F54" s="40" t="s">
        <v>147</v>
      </c>
      <c r="G54" s="14">
        <v>44496</v>
      </c>
      <c r="H54" s="11">
        <v>450993</v>
      </c>
      <c r="I54" s="11">
        <f t="shared" si="0"/>
        <v>2463095</v>
      </c>
      <c r="J54" s="17"/>
      <c r="K54" s="18"/>
      <c r="L54" s="19"/>
      <c r="M54" s="19"/>
    </row>
    <row r="55" spans="1:13" x14ac:dyDescent="0.2">
      <c r="A55" s="13" t="s">
        <v>49</v>
      </c>
      <c r="B55" s="16" t="s">
        <v>50</v>
      </c>
      <c r="C55" s="16" t="s">
        <v>126</v>
      </c>
      <c r="D55" s="11">
        <v>594378</v>
      </c>
      <c r="E55" s="15" t="s">
        <v>137</v>
      </c>
      <c r="F55" s="40" t="s">
        <v>148</v>
      </c>
      <c r="G55" s="14">
        <v>44496</v>
      </c>
      <c r="H55" s="11">
        <v>594378</v>
      </c>
      <c r="I55" s="11">
        <f t="shared" si="0"/>
        <v>1868717</v>
      </c>
      <c r="J55" s="17"/>
      <c r="K55" s="18"/>
      <c r="L55" s="19"/>
      <c r="M55" s="19"/>
    </row>
    <row r="56" spans="1:13" x14ac:dyDescent="0.2">
      <c r="A56" s="13" t="s">
        <v>49</v>
      </c>
      <c r="B56" s="16" t="s">
        <v>50</v>
      </c>
      <c r="C56" s="16" t="s">
        <v>127</v>
      </c>
      <c r="D56" s="11">
        <v>286967</v>
      </c>
      <c r="E56" s="15" t="s">
        <v>137</v>
      </c>
      <c r="F56" s="40" t="s">
        <v>149</v>
      </c>
      <c r="G56" s="14">
        <v>44496</v>
      </c>
      <c r="H56" s="11">
        <v>286967</v>
      </c>
      <c r="I56" s="11">
        <f t="shared" si="0"/>
        <v>1581750</v>
      </c>
      <c r="J56" s="17"/>
      <c r="K56" s="18"/>
      <c r="L56" s="19"/>
      <c r="M56" s="19"/>
    </row>
    <row r="57" spans="1:13" x14ac:dyDescent="0.2">
      <c r="A57" s="13" t="s">
        <v>49</v>
      </c>
      <c r="B57" s="16" t="s">
        <v>50</v>
      </c>
      <c r="C57" s="16" t="s">
        <v>128</v>
      </c>
      <c r="D57" s="11">
        <v>143510</v>
      </c>
      <c r="E57" s="15" t="s">
        <v>137</v>
      </c>
      <c r="F57" s="40" t="s">
        <v>150</v>
      </c>
      <c r="G57" s="14">
        <v>44496</v>
      </c>
      <c r="H57" s="11">
        <v>143510</v>
      </c>
      <c r="I57" s="11">
        <f t="shared" si="0"/>
        <v>1438240</v>
      </c>
      <c r="J57" s="17"/>
      <c r="K57" s="18"/>
      <c r="L57" s="19"/>
      <c r="M57" s="19"/>
    </row>
    <row r="58" spans="1:13" x14ac:dyDescent="0.2">
      <c r="A58" s="13" t="s">
        <v>53</v>
      </c>
      <c r="B58" s="16" t="s">
        <v>24</v>
      </c>
      <c r="C58" s="16" t="s">
        <v>129</v>
      </c>
      <c r="D58" s="11">
        <v>21850</v>
      </c>
      <c r="E58" s="15" t="s">
        <v>137</v>
      </c>
      <c r="F58" s="40" t="s">
        <v>151</v>
      </c>
      <c r="G58" s="14">
        <v>44519</v>
      </c>
      <c r="H58" s="11">
        <v>21850</v>
      </c>
      <c r="I58" s="11">
        <f t="shared" si="0"/>
        <v>1416390</v>
      </c>
      <c r="J58" s="17"/>
      <c r="K58" s="18"/>
      <c r="L58" s="19"/>
      <c r="M58" s="19"/>
    </row>
    <row r="59" spans="1:13" x14ac:dyDescent="0.2">
      <c r="A59" s="13" t="s">
        <v>49</v>
      </c>
      <c r="B59" s="16" t="s">
        <v>50</v>
      </c>
      <c r="C59" s="16" t="s">
        <v>130</v>
      </c>
      <c r="D59" s="11">
        <v>92000</v>
      </c>
      <c r="E59" s="15" t="s">
        <v>137</v>
      </c>
      <c r="F59" s="40" t="s">
        <v>152</v>
      </c>
      <c r="G59" s="14">
        <v>44536</v>
      </c>
      <c r="H59" s="11">
        <v>92000</v>
      </c>
      <c r="I59" s="11">
        <f t="shared" si="0"/>
        <v>1324390</v>
      </c>
      <c r="J59" s="17"/>
      <c r="K59" s="18"/>
      <c r="L59" s="19"/>
      <c r="M59" s="19"/>
    </row>
    <row r="60" spans="1:13" x14ac:dyDescent="0.2">
      <c r="A60" s="13" t="s">
        <v>49</v>
      </c>
      <c r="B60" s="16" t="s">
        <v>50</v>
      </c>
      <c r="C60" s="16" t="s">
        <v>131</v>
      </c>
      <c r="D60" s="11">
        <v>184458</v>
      </c>
      <c r="E60" s="15" t="s">
        <v>137</v>
      </c>
      <c r="F60" s="40" t="s">
        <v>153</v>
      </c>
      <c r="G60" s="14">
        <v>44536</v>
      </c>
      <c r="H60" s="11">
        <v>184458</v>
      </c>
      <c r="I60" s="11">
        <f t="shared" si="0"/>
        <v>1139932</v>
      </c>
      <c r="J60" s="17"/>
      <c r="K60" s="18"/>
      <c r="L60" s="19"/>
      <c r="M60" s="19"/>
    </row>
    <row r="61" spans="1:13" x14ac:dyDescent="0.2">
      <c r="A61" s="13" t="s">
        <v>49</v>
      </c>
      <c r="B61" s="16" t="s">
        <v>50</v>
      </c>
      <c r="C61" s="16" t="s">
        <v>132</v>
      </c>
      <c r="D61" s="11">
        <v>210028</v>
      </c>
      <c r="E61" s="15" t="s">
        <v>137</v>
      </c>
      <c r="F61" s="40" t="s">
        <v>154</v>
      </c>
      <c r="G61" s="14">
        <v>44537</v>
      </c>
      <c r="H61" s="11">
        <v>210028</v>
      </c>
      <c r="I61" s="11">
        <f t="shared" si="0"/>
        <v>929904</v>
      </c>
      <c r="J61" s="17"/>
      <c r="K61" s="18"/>
      <c r="L61" s="19"/>
      <c r="M61" s="19"/>
    </row>
    <row r="62" spans="1:13" x14ac:dyDescent="0.2">
      <c r="A62" s="13" t="s">
        <v>49</v>
      </c>
      <c r="B62" s="16" t="s">
        <v>50</v>
      </c>
      <c r="C62" s="16" t="s">
        <v>133</v>
      </c>
      <c r="D62" s="11">
        <v>450993</v>
      </c>
      <c r="E62" s="15" t="s">
        <v>137</v>
      </c>
      <c r="F62" s="40" t="s">
        <v>155</v>
      </c>
      <c r="G62" s="14">
        <v>44537</v>
      </c>
      <c r="H62" s="11">
        <v>450993</v>
      </c>
      <c r="I62" s="11">
        <f t="shared" si="0"/>
        <v>478911</v>
      </c>
      <c r="J62" s="17"/>
      <c r="K62" s="18"/>
      <c r="L62" s="19"/>
      <c r="M62" s="19"/>
    </row>
    <row r="63" spans="1:13" x14ac:dyDescent="0.2">
      <c r="A63" s="13" t="s">
        <v>49</v>
      </c>
      <c r="B63" s="16" t="s">
        <v>50</v>
      </c>
      <c r="C63" s="16" t="s">
        <v>134</v>
      </c>
      <c r="D63" s="11">
        <v>23000</v>
      </c>
      <c r="E63" s="15" t="s">
        <v>137</v>
      </c>
      <c r="F63" s="40" t="s">
        <v>156</v>
      </c>
      <c r="G63" s="14">
        <v>44551</v>
      </c>
      <c r="H63" s="11">
        <v>23000</v>
      </c>
      <c r="I63" s="11">
        <f t="shared" si="0"/>
        <v>455911</v>
      </c>
      <c r="J63" s="17"/>
      <c r="K63" s="18"/>
      <c r="L63" s="19"/>
      <c r="M63" s="19"/>
    </row>
    <row r="64" spans="1:13" x14ac:dyDescent="0.2">
      <c r="A64" s="13" t="s">
        <v>53</v>
      </c>
      <c r="B64" s="16" t="s">
        <v>24</v>
      </c>
      <c r="C64" s="16" t="s">
        <v>135</v>
      </c>
      <c r="D64" s="11">
        <v>21850</v>
      </c>
      <c r="E64" s="15" t="s">
        <v>137</v>
      </c>
      <c r="F64" s="40" t="s">
        <v>157</v>
      </c>
      <c r="G64" s="14">
        <v>44552</v>
      </c>
      <c r="H64" s="11">
        <v>21850</v>
      </c>
      <c r="I64" s="11">
        <f t="shared" si="0"/>
        <v>434061</v>
      </c>
      <c r="J64" s="17"/>
      <c r="K64" s="18"/>
      <c r="L64" s="19"/>
      <c r="M64" s="19"/>
    </row>
    <row r="65" spans="1:13" x14ac:dyDescent="0.2">
      <c r="A65" s="13" t="s">
        <v>49</v>
      </c>
      <c r="B65" s="16" t="s">
        <v>50</v>
      </c>
      <c r="C65" s="16" t="s">
        <v>136</v>
      </c>
      <c r="D65" s="11">
        <v>11500</v>
      </c>
      <c r="E65" s="15" t="s">
        <v>137</v>
      </c>
      <c r="F65" s="40" t="s">
        <v>158</v>
      </c>
      <c r="G65" s="14">
        <v>44559</v>
      </c>
      <c r="H65" s="11">
        <v>11500</v>
      </c>
      <c r="I65" s="11">
        <f>I64-H65</f>
        <v>422561</v>
      </c>
      <c r="J65" s="17"/>
      <c r="K65" s="18"/>
      <c r="L65" s="19"/>
      <c r="M65" s="19"/>
    </row>
    <row r="66" spans="1:13" x14ac:dyDescent="0.2">
      <c r="A66" s="13" t="s">
        <v>53</v>
      </c>
      <c r="B66" s="16" t="s">
        <v>24</v>
      </c>
      <c r="C66" s="16" t="s">
        <v>160</v>
      </c>
      <c r="D66" s="11">
        <v>21850</v>
      </c>
      <c r="E66" s="15" t="s">
        <v>137</v>
      </c>
      <c r="F66" s="40" t="s">
        <v>175</v>
      </c>
      <c r="G66" s="14">
        <v>44564</v>
      </c>
      <c r="H66" s="11">
        <v>21850</v>
      </c>
      <c r="I66" s="11">
        <f t="shared" ref="I66:I80" si="1">I65-H66</f>
        <v>400711</v>
      </c>
      <c r="J66" s="17"/>
      <c r="K66" s="18"/>
      <c r="L66" s="19"/>
      <c r="M66" s="19"/>
    </row>
    <row r="67" spans="1:13" x14ac:dyDescent="0.2">
      <c r="A67" s="13" t="s">
        <v>53</v>
      </c>
      <c r="B67" s="16" t="s">
        <v>24</v>
      </c>
      <c r="C67" s="16" t="s">
        <v>161</v>
      </c>
      <c r="D67" s="11">
        <v>21850</v>
      </c>
      <c r="E67" s="15" t="s">
        <v>137</v>
      </c>
      <c r="F67" s="40" t="s">
        <v>176</v>
      </c>
      <c r="G67" s="14">
        <v>44568</v>
      </c>
      <c r="H67" s="11">
        <v>21850</v>
      </c>
      <c r="I67" s="11">
        <f t="shared" si="1"/>
        <v>378861</v>
      </c>
      <c r="J67" s="17"/>
      <c r="K67" s="18"/>
      <c r="L67" s="19"/>
      <c r="M67" s="19"/>
    </row>
    <row r="68" spans="1:13" x14ac:dyDescent="0.2">
      <c r="A68" s="13" t="s">
        <v>53</v>
      </c>
      <c r="B68" s="16" t="s">
        <v>24</v>
      </c>
      <c r="C68" s="16" t="s">
        <v>162</v>
      </c>
      <c r="D68" s="11">
        <v>21850</v>
      </c>
      <c r="E68" s="15" t="s">
        <v>137</v>
      </c>
      <c r="F68" s="40" t="s">
        <v>177</v>
      </c>
      <c r="G68" s="14">
        <v>44571</v>
      </c>
      <c r="H68" s="11">
        <v>21850</v>
      </c>
      <c r="I68" s="11">
        <f t="shared" si="1"/>
        <v>357011</v>
      </c>
      <c r="J68" s="17"/>
      <c r="K68" s="18"/>
      <c r="L68" s="19"/>
      <c r="M68" s="19"/>
    </row>
    <row r="69" spans="1:13" x14ac:dyDescent="0.2">
      <c r="A69" s="13" t="s">
        <v>53</v>
      </c>
      <c r="B69" s="16" t="s">
        <v>24</v>
      </c>
      <c r="C69" s="16" t="s">
        <v>163</v>
      </c>
      <c r="D69" s="11">
        <v>21850</v>
      </c>
      <c r="E69" s="15" t="s">
        <v>137</v>
      </c>
      <c r="F69" s="40" t="s">
        <v>178</v>
      </c>
      <c r="G69" s="14">
        <v>44572</v>
      </c>
      <c r="H69" s="11">
        <v>21850</v>
      </c>
      <c r="I69" s="11">
        <f t="shared" si="1"/>
        <v>335161</v>
      </c>
      <c r="J69" s="17"/>
      <c r="K69" s="18"/>
      <c r="L69" s="19"/>
      <c r="M69" s="19"/>
    </row>
    <row r="70" spans="1:13" x14ac:dyDescent="0.2">
      <c r="A70" s="13" t="s">
        <v>53</v>
      </c>
      <c r="B70" s="16" t="s">
        <v>24</v>
      </c>
      <c r="C70" s="16" t="s">
        <v>164</v>
      </c>
      <c r="D70" s="11">
        <v>21850</v>
      </c>
      <c r="E70" s="15" t="s">
        <v>137</v>
      </c>
      <c r="F70" s="40" t="s">
        <v>179</v>
      </c>
      <c r="G70" s="14">
        <v>44572</v>
      </c>
      <c r="H70" s="11">
        <v>21850</v>
      </c>
      <c r="I70" s="11">
        <f t="shared" si="1"/>
        <v>313311</v>
      </c>
      <c r="J70" s="17"/>
      <c r="K70" s="18"/>
      <c r="L70" s="19"/>
      <c r="M70" s="19"/>
    </row>
    <row r="71" spans="1:13" x14ac:dyDescent="0.2">
      <c r="A71" s="13" t="s">
        <v>53</v>
      </c>
      <c r="B71" s="16" t="s">
        <v>24</v>
      </c>
      <c r="C71" s="16" t="s">
        <v>165</v>
      </c>
      <c r="D71" s="11">
        <v>43700</v>
      </c>
      <c r="E71" s="15" t="s">
        <v>137</v>
      </c>
      <c r="F71" s="40" t="s">
        <v>180</v>
      </c>
      <c r="G71" s="14">
        <v>44581</v>
      </c>
      <c r="H71" s="11">
        <v>43700</v>
      </c>
      <c r="I71" s="11">
        <f t="shared" si="1"/>
        <v>269611</v>
      </c>
      <c r="J71" s="17"/>
      <c r="K71" s="18"/>
      <c r="L71" s="19"/>
      <c r="M71" s="19"/>
    </row>
    <row r="72" spans="1:13" x14ac:dyDescent="0.2">
      <c r="A72" s="13" t="s">
        <v>53</v>
      </c>
      <c r="B72" s="16" t="s">
        <v>24</v>
      </c>
      <c r="C72" s="16" t="s">
        <v>166</v>
      </c>
      <c r="D72" s="11">
        <v>21850</v>
      </c>
      <c r="E72" s="15" t="s">
        <v>137</v>
      </c>
      <c r="F72" s="40" t="s">
        <v>181</v>
      </c>
      <c r="G72" s="14">
        <v>44585</v>
      </c>
      <c r="H72" s="11">
        <v>21850</v>
      </c>
      <c r="I72" s="11">
        <f t="shared" si="1"/>
        <v>247761</v>
      </c>
      <c r="J72" s="17"/>
      <c r="K72" s="18"/>
      <c r="L72" s="19"/>
      <c r="M72" s="19"/>
    </row>
    <row r="73" spans="1:13" x14ac:dyDescent="0.2">
      <c r="A73" s="13" t="s">
        <v>49</v>
      </c>
      <c r="B73" s="16" t="s">
        <v>50</v>
      </c>
      <c r="C73" s="16" t="s">
        <v>167</v>
      </c>
      <c r="D73" s="11">
        <v>23000</v>
      </c>
      <c r="E73" s="15" t="s">
        <v>137</v>
      </c>
      <c r="F73" s="40" t="s">
        <v>182</v>
      </c>
      <c r="G73" s="14">
        <v>44588</v>
      </c>
      <c r="H73" s="11">
        <v>23000</v>
      </c>
      <c r="I73" s="11">
        <f t="shared" si="1"/>
        <v>224761</v>
      </c>
      <c r="J73" s="17"/>
      <c r="K73" s="18"/>
      <c r="L73" s="19"/>
      <c r="M73" s="19"/>
    </row>
    <row r="74" spans="1:13" x14ac:dyDescent="0.2">
      <c r="A74" s="13" t="s">
        <v>49</v>
      </c>
      <c r="B74" s="16" t="s">
        <v>50</v>
      </c>
      <c r="C74" s="16" t="s">
        <v>168</v>
      </c>
      <c r="D74" s="11">
        <v>23000</v>
      </c>
      <c r="E74" s="15" t="s">
        <v>137</v>
      </c>
      <c r="F74" s="40" t="s">
        <v>183</v>
      </c>
      <c r="G74" s="14">
        <v>44588</v>
      </c>
      <c r="H74" s="11">
        <v>23000</v>
      </c>
      <c r="I74" s="11">
        <f t="shared" si="1"/>
        <v>201761</v>
      </c>
      <c r="J74" s="17"/>
      <c r="K74" s="18"/>
      <c r="L74" s="19"/>
      <c r="M74" s="19"/>
    </row>
    <row r="75" spans="1:13" x14ac:dyDescent="0.2">
      <c r="A75" s="13" t="s">
        <v>53</v>
      </c>
      <c r="B75" s="16" t="s">
        <v>24</v>
      </c>
      <c r="C75" s="16" t="s">
        <v>169</v>
      </c>
      <c r="D75" s="11">
        <v>21850</v>
      </c>
      <c r="E75" s="15" t="s">
        <v>137</v>
      </c>
      <c r="F75" s="40" t="s">
        <v>184</v>
      </c>
      <c r="G75" s="14">
        <v>44589</v>
      </c>
      <c r="H75" s="11">
        <v>21850</v>
      </c>
      <c r="I75" s="11">
        <f t="shared" si="1"/>
        <v>179911</v>
      </c>
      <c r="J75" s="17"/>
      <c r="K75" s="18"/>
      <c r="L75" s="19"/>
      <c r="M75" s="19"/>
    </row>
    <row r="76" spans="1:13" x14ac:dyDescent="0.2">
      <c r="A76" s="13" t="s">
        <v>53</v>
      </c>
      <c r="B76" s="16" t="s">
        <v>24</v>
      </c>
      <c r="C76" s="16" t="s">
        <v>170</v>
      </c>
      <c r="D76" s="11">
        <v>21850</v>
      </c>
      <c r="E76" s="15" t="s">
        <v>137</v>
      </c>
      <c r="F76" s="40" t="s">
        <v>185</v>
      </c>
      <c r="G76" s="14">
        <v>44589</v>
      </c>
      <c r="H76" s="11">
        <v>21850</v>
      </c>
      <c r="I76" s="11">
        <f t="shared" si="1"/>
        <v>158061</v>
      </c>
      <c r="J76" s="17"/>
      <c r="K76" s="18"/>
      <c r="L76" s="19"/>
      <c r="M76" s="19"/>
    </row>
    <row r="77" spans="1:13" x14ac:dyDescent="0.2">
      <c r="A77" s="13" t="s">
        <v>53</v>
      </c>
      <c r="B77" s="16" t="s">
        <v>24</v>
      </c>
      <c r="C77" s="16" t="s">
        <v>171</v>
      </c>
      <c r="D77" s="11">
        <v>21850</v>
      </c>
      <c r="E77" s="15" t="s">
        <v>137</v>
      </c>
      <c r="F77" s="40" t="s">
        <v>186</v>
      </c>
      <c r="G77" s="14">
        <v>44589</v>
      </c>
      <c r="H77" s="11">
        <v>21850</v>
      </c>
      <c r="I77" s="11">
        <f t="shared" si="1"/>
        <v>136211</v>
      </c>
      <c r="J77" s="17"/>
      <c r="K77" s="18"/>
      <c r="L77" s="19"/>
      <c r="M77" s="19"/>
    </row>
    <row r="78" spans="1:13" x14ac:dyDescent="0.2">
      <c r="A78" s="13" t="s">
        <v>53</v>
      </c>
      <c r="B78" s="16" t="s">
        <v>24</v>
      </c>
      <c r="C78" s="16" t="s">
        <v>172</v>
      </c>
      <c r="D78" s="11">
        <v>21850</v>
      </c>
      <c r="E78" s="15" t="s">
        <v>137</v>
      </c>
      <c r="F78" s="40" t="s">
        <v>187</v>
      </c>
      <c r="G78" s="14">
        <v>44592</v>
      </c>
      <c r="H78" s="11">
        <v>21850</v>
      </c>
      <c r="I78" s="11">
        <f t="shared" si="1"/>
        <v>114361</v>
      </c>
      <c r="J78" s="17"/>
      <c r="K78" s="18"/>
      <c r="L78" s="19"/>
      <c r="M78" s="19"/>
    </row>
    <row r="79" spans="1:13" x14ac:dyDescent="0.2">
      <c r="A79" s="13" t="s">
        <v>49</v>
      </c>
      <c r="B79" s="16" t="s">
        <v>50</v>
      </c>
      <c r="C79" s="16" t="s">
        <v>173</v>
      </c>
      <c r="D79" s="11">
        <v>92000</v>
      </c>
      <c r="E79" s="15" t="s">
        <v>137</v>
      </c>
      <c r="F79" s="40" t="s">
        <v>188</v>
      </c>
      <c r="G79" s="14">
        <v>44594</v>
      </c>
      <c r="H79" s="11">
        <v>92000</v>
      </c>
      <c r="I79" s="11">
        <f t="shared" si="1"/>
        <v>22361</v>
      </c>
      <c r="J79" s="17"/>
      <c r="K79" s="18"/>
      <c r="L79" s="19"/>
      <c r="M79" s="19"/>
    </row>
    <row r="80" spans="1:13" x14ac:dyDescent="0.2">
      <c r="A80" s="13" t="s">
        <v>53</v>
      </c>
      <c r="B80" s="16" t="s">
        <v>24</v>
      </c>
      <c r="C80" s="16" t="s">
        <v>174</v>
      </c>
      <c r="D80" s="11">
        <v>21850</v>
      </c>
      <c r="E80" s="15" t="s">
        <v>137</v>
      </c>
      <c r="F80" s="40" t="s">
        <v>189</v>
      </c>
      <c r="G80" s="14">
        <v>44601</v>
      </c>
      <c r="H80" s="11">
        <v>21850</v>
      </c>
      <c r="I80" s="11">
        <f t="shared" si="1"/>
        <v>511</v>
      </c>
      <c r="J80" s="17"/>
      <c r="K80" s="18"/>
      <c r="L80" s="19"/>
      <c r="M80" s="19"/>
    </row>
    <row r="81" spans="1:8" x14ac:dyDescent="0.2">
      <c r="D81" s="38"/>
      <c r="H81" s="38"/>
    </row>
    <row r="82" spans="1:8" s="12" customFormat="1" ht="120" customHeight="1" x14ac:dyDescent="0.25">
      <c r="A82" s="39" t="s">
        <v>21</v>
      </c>
    </row>
  </sheetData>
  <mergeCells count="3">
    <mergeCell ref="A12:C12"/>
    <mergeCell ref="D12:H12"/>
    <mergeCell ref="J12:M12"/>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2022-04-28T23:47:04Z</dcterms:modified>
</cp:coreProperties>
</file>