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johny.morales\Documents\SE\TRANSPARENCIA\CUPOS_2021\TEXTILES\PUBLICADOS\AGOSTO\"/>
    </mc:Choice>
  </mc:AlternateContent>
  <bookViews>
    <workbookView xWindow="0" yWindow="0" windowWidth="6795" windowHeight="5415"/>
  </bookViews>
  <sheets>
    <sheet name="RESUMEN" sheetId="3" r:id="rId1"/>
    <sheet name="EXPEDICIONES" sheetId="2" r:id="rId2"/>
  </sheets>
  <definedNames>
    <definedName name="_xlnm._FilterDatabase" localSheetId="1" hidden="1">EXPEDICIONES!$A$13:$O$68</definedName>
    <definedName name="_xlnm.Print_Area" localSheetId="1">EXPEDICIONES!$A$1:$O$1864</definedName>
    <definedName name="_xlnm.Print_Area" localSheetId="0">RESUMEN!$B$1:$D$28</definedName>
    <definedName name="_xlnm.Print_Titles" localSheetId="1">EXPEDICIONES!$A:$A,EXPEDICIONES!$1:$13</definedName>
  </definedNames>
  <calcPr calcId="162913"/>
</workbook>
</file>

<file path=xl/calcChain.xml><?xml version="1.0" encoding="utf-8"?>
<calcChain xmlns="http://schemas.openxmlformats.org/spreadsheetml/2006/main">
  <c r="K68" i="2" l="1"/>
  <c r="K67" i="2"/>
  <c r="K66" i="2"/>
  <c r="K65" i="2"/>
  <c r="K64" i="2"/>
  <c r="K63" i="2"/>
  <c r="K62" i="2"/>
  <c r="K61" i="2"/>
  <c r="K60" i="2"/>
  <c r="K59" i="2"/>
  <c r="K58" i="2"/>
  <c r="K57" i="2"/>
  <c r="K56" i="2"/>
  <c r="K55" i="2"/>
  <c r="K54" i="2"/>
  <c r="K43" i="2"/>
  <c r="K42" i="2"/>
  <c r="K41" i="2"/>
  <c r="K40" i="2"/>
  <c r="K39" i="2"/>
  <c r="K38" i="2"/>
  <c r="K37" i="2"/>
  <c r="K36" i="2"/>
  <c r="K35" i="2"/>
  <c r="K34" i="2"/>
  <c r="K33" i="2"/>
  <c r="K32" i="2"/>
  <c r="K31" i="2"/>
  <c r="K30" i="2"/>
  <c r="K29" i="2"/>
  <c r="K28" i="2"/>
  <c r="K27" i="2"/>
  <c r="K26" i="2"/>
  <c r="K25" i="2"/>
  <c r="K24" i="2"/>
  <c r="K23" i="2"/>
  <c r="K22" i="2"/>
  <c r="K21" i="2"/>
  <c r="K20" i="2"/>
  <c r="K19" i="2"/>
  <c r="K18" i="2"/>
  <c r="K17" i="2"/>
  <c r="K16" i="2"/>
  <c r="K15" i="2"/>
  <c r="K14" i="2"/>
  <c r="A9" i="2" l="1"/>
  <c r="A7" i="2"/>
  <c r="A6" i="2"/>
</calcChain>
</file>

<file path=xl/comments1.xml><?xml version="1.0" encoding="utf-8"?>
<comments xmlns="http://schemas.openxmlformats.org/spreadsheetml/2006/main">
  <authors>
    <author>Johny Juvencio Morales Basilio</author>
  </authors>
  <commentList>
    <comment ref="J13" authorId="0" shapeId="0">
      <text>
        <r>
          <rPr>
            <b/>
            <sz val="11"/>
            <color indexed="81"/>
            <rFont val="Tahoma"/>
            <family val="2"/>
          </rPr>
          <t>MCE preliminares, sujetos
a cambios y/o aclaraciones.</t>
        </r>
      </text>
    </comment>
  </commentList>
</comments>
</file>

<file path=xl/sharedStrings.xml><?xml version="1.0" encoding="utf-8"?>
<sst xmlns="http://schemas.openxmlformats.org/spreadsheetml/2006/main" count="601" uniqueCount="300">
  <si>
    <t>No. DE FOLIO DE SOLICITUD</t>
  </si>
  <si>
    <t>FECHA/HORA DE RECEPCIÓN</t>
  </si>
  <si>
    <t>RESOLUCIÓN</t>
  </si>
  <si>
    <t>CERTIFICADOS DE CUPO EXPEDIDOS</t>
  </si>
  <si>
    <t>CANCELACIONES DE CERTIFICADOS POR BENEFICIARIO</t>
  </si>
  <si>
    <t>NOMBRE/RAZÓN SOCIAL</t>
  </si>
  <si>
    <t>No. DE CERTIFICADO</t>
  </si>
  <si>
    <t>INFORMACIÓN GENERAL</t>
  </si>
  <si>
    <t>EXPORTACIÓN</t>
  </si>
  <si>
    <t>PRIMERO EN TIEMPO, PRIMERO EN DERECHO</t>
  </si>
  <si>
    <t>Unidad de medida (UdM)</t>
  </si>
  <si>
    <t>LISTADO DE BENEFICIARIOS</t>
  </si>
  <si>
    <t>Definiciones:</t>
  </si>
  <si>
    <r>
      <rPr>
        <b/>
        <sz val="11"/>
        <rFont val="Arial"/>
        <family val="2"/>
      </rPr>
      <t>(B) Monto total solicitado</t>
    </r>
    <r>
      <rPr>
        <sz val="11"/>
        <rFont val="Arial"/>
        <family val="2"/>
      </rPr>
      <t>: Suma del monto de todas las solicitudes de asignación de cupo recibidas, expresada en la unidad de medida correspondiente.</t>
    </r>
  </si>
  <si>
    <r>
      <rPr>
        <b/>
        <sz val="11"/>
        <rFont val="Arial"/>
        <family val="2"/>
      </rPr>
      <t>(C) Monto total expedido</t>
    </r>
    <r>
      <rPr>
        <sz val="11"/>
        <rFont val="Arial"/>
        <family val="2"/>
      </rPr>
      <t>: Suma del monto amparado por los certificados de cupo expedidos por la Secretaría de Economía a los beneficiarios del cupo, expresada en la unidad de medida correspondiente.</t>
    </r>
  </si>
  <si>
    <r>
      <rPr>
        <b/>
        <sz val="11"/>
        <rFont val="Arial"/>
        <family val="2"/>
      </rPr>
      <t>(A) Monto total del cupo</t>
    </r>
    <r>
      <rPr>
        <sz val="11"/>
        <rFont val="Arial"/>
        <family val="2"/>
      </rPr>
      <t>: Monto total establecido en el Acuerdo del cupo, expresada en la unidad de medida correspondiente.</t>
    </r>
  </si>
  <si>
    <t>UNIDAD DE MEDIDA (UdM): METROS CUADRADOS EQUIVALENTES (MCE)</t>
  </si>
  <si>
    <t xml:space="preserve">FECHA/HORA DE RESOLUCIÓN </t>
  </si>
  <si>
    <t>PRENDAS DE VESTIR DE LANA</t>
  </si>
  <si>
    <t>VIGENCIA</t>
  </si>
  <si>
    <t>ERMENEGILDO ZEGNA SA DE CV</t>
  </si>
  <si>
    <t>ACEPTADA</t>
  </si>
  <si>
    <t/>
  </si>
  <si>
    <t>RESUMEN</t>
  </si>
  <si>
    <t>(A)</t>
  </si>
  <si>
    <t>(B)</t>
  </si>
  <si>
    <t>(C)</t>
  </si>
  <si>
    <t>1)</t>
  </si>
  <si>
    <t>2)</t>
  </si>
  <si>
    <t>Monto total del cupo</t>
  </si>
  <si>
    <t>Monto total solicitado</t>
  </si>
  <si>
    <t>Monto total expedido</t>
  </si>
  <si>
    <t>Monto total cancelado</t>
  </si>
  <si>
    <t>Saldo disponible</t>
  </si>
  <si>
    <r>
      <rPr>
        <b/>
        <sz val="11"/>
        <rFont val="Arial"/>
        <family val="2"/>
      </rPr>
      <t>1) Ciclo del Cupo:</t>
    </r>
    <r>
      <rPr>
        <sz val="11"/>
        <rFont val="Arial"/>
        <family val="2"/>
      </rPr>
      <t xml:space="preserve"> Se refiere a la vigencia establecida en el Acuerdo del cupo.</t>
    </r>
  </si>
  <si>
    <t>Ciclo del cupo</t>
  </si>
  <si>
    <t>SECRETARÍA DE ECONOMÍA CON INFORMACIÓN DE VUCEM</t>
  </si>
  <si>
    <t>(D)</t>
  </si>
  <si>
    <t>(E)</t>
  </si>
  <si>
    <r>
      <rPr>
        <b/>
        <sz val="11"/>
        <rFont val="Arial"/>
        <family val="2"/>
      </rPr>
      <t>2) Unidad de Medida</t>
    </r>
    <r>
      <rPr>
        <sz val="11"/>
        <rFont val="Arial"/>
        <family val="2"/>
      </rPr>
      <t>: Unidad métrica con la que se establece el monto del cupo en el Acuerdo.</t>
    </r>
  </si>
  <si>
    <t>T-MEC/CANADÁ</t>
  </si>
  <si>
    <t xml:space="preserve"> MCE</t>
  </si>
  <si>
    <t>01-enero de 2021 al 31-diciembre de 2021</t>
  </si>
  <si>
    <t>MAQUILADORA MKR S DE RL DE CV</t>
  </si>
  <si>
    <t>12/02/2021 16:15:18</t>
  </si>
  <si>
    <t>0201200300120210204000032</t>
  </si>
  <si>
    <t>15/02/2021 14:31:20</t>
  </si>
  <si>
    <t>1MX102202</t>
  </si>
  <si>
    <t>02/03/2021</t>
  </si>
  <si>
    <t>12/03/2021 16:21:13</t>
  </si>
  <si>
    <t>0201200300120219999000024</t>
  </si>
  <si>
    <t>16/03/2021 16:33:50</t>
  </si>
  <si>
    <t>1MX102991</t>
  </si>
  <si>
    <t>31/03/2021</t>
  </si>
  <si>
    <t>15/02/2021 13:17:43</t>
  </si>
  <si>
    <t>0201200300120219999000006</t>
  </si>
  <si>
    <t>19/02/2021 16:26:13</t>
  </si>
  <si>
    <t>1MX102348</t>
  </si>
  <si>
    <t>06/03/2021</t>
  </si>
  <si>
    <t>15/02/2021 13:23:40</t>
  </si>
  <si>
    <t>0201200300120219999000007</t>
  </si>
  <si>
    <t>16/02/2021 14:55:33</t>
  </si>
  <si>
    <t>1MX102230</t>
  </si>
  <si>
    <t>03/03/2021</t>
  </si>
  <si>
    <t>18/02/2021 22:00:33</t>
  </si>
  <si>
    <t>0201200300120219999000010</t>
  </si>
  <si>
    <t>19/02/2021 16:16:54</t>
  </si>
  <si>
    <t>1MX102246</t>
  </si>
  <si>
    <t>18/02/2021 22:13:37</t>
  </si>
  <si>
    <t>0201200300120219999000011</t>
  </si>
  <si>
    <t>19/02/2021 16:19:02</t>
  </si>
  <si>
    <t>1MX102329</t>
  </si>
  <si>
    <t>18/02/2021 22:26:35</t>
  </si>
  <si>
    <t>0201200300120219999000012</t>
  </si>
  <si>
    <t>19/02/2021 16:21:41</t>
  </si>
  <si>
    <t>1MX102347</t>
  </si>
  <si>
    <t>18/02/2021 22:34:15</t>
  </si>
  <si>
    <t>0201200300120219999000013</t>
  </si>
  <si>
    <t>19/02/2021 16:23:07</t>
  </si>
  <si>
    <t>1MX102318</t>
  </si>
  <si>
    <t>30/03/2021 15:54:42</t>
  </si>
  <si>
    <t>0201200300120219999000030</t>
  </si>
  <si>
    <t>31/03/2021 20:51:18</t>
  </si>
  <si>
    <t>1MX103662</t>
  </si>
  <si>
    <t>15/04/2021</t>
  </si>
  <si>
    <t>13/04/2021 16:08:47</t>
  </si>
  <si>
    <t>0201200300120219999000031</t>
  </si>
  <si>
    <t>14/04/2021 11:17:10</t>
  </si>
  <si>
    <t>1MX104268</t>
  </si>
  <si>
    <t>29/04/2021</t>
  </si>
  <si>
    <t>19/04/2021 12:13:15</t>
  </si>
  <si>
    <t>0201200300120219999000032</t>
  </si>
  <si>
    <t>20/04/2021 02:11:25</t>
  </si>
  <si>
    <t>1MX104575</t>
  </si>
  <si>
    <t>05/05/2021</t>
  </si>
  <si>
    <t>28/04/2021 11:15:38</t>
  </si>
  <si>
    <t>0201200300120219999000033</t>
  </si>
  <si>
    <t>29/04/2021 11:24:22</t>
  </si>
  <si>
    <t>1MX104963</t>
  </si>
  <si>
    <t>14/05/2021</t>
  </si>
  <si>
    <t>AMEREX SA DE CV</t>
  </si>
  <si>
    <t>30/04/2021 11:52:32</t>
  </si>
  <si>
    <t>0201200300120212134001756</t>
  </si>
  <si>
    <t>03/05/2021 18:15:46</t>
  </si>
  <si>
    <t>1MX105137</t>
  </si>
  <si>
    <t>18/05/2021</t>
  </si>
  <si>
    <t>30/04/2021 11:57:16</t>
  </si>
  <si>
    <t>0201200300120212134001757</t>
  </si>
  <si>
    <t>03/05/2021 18:17:56</t>
  </si>
  <si>
    <t>1MX105155</t>
  </si>
  <si>
    <t>30/04/2021 12:00:37</t>
  </si>
  <si>
    <t>0201200300120212134001758</t>
  </si>
  <si>
    <t>03/05/2021 18:19:44</t>
  </si>
  <si>
    <t>1MX105138</t>
  </si>
  <si>
    <t>30/04/2021 12:03:41</t>
  </si>
  <si>
    <t>0201200300120212134001759</t>
  </si>
  <si>
    <t>03/05/2021 17:20:28</t>
  </si>
  <si>
    <t>1MX105114</t>
  </si>
  <si>
    <t>30/04/2021 12:07:56</t>
  </si>
  <si>
    <t>0201200300120212134001760</t>
  </si>
  <si>
    <t>03/05/2021 18:22:37</t>
  </si>
  <si>
    <t>1MX105139</t>
  </si>
  <si>
    <t>30/04/2021 12:11:54</t>
  </si>
  <si>
    <t>0201200300120212134001761</t>
  </si>
  <si>
    <t>03/05/2021 18:25:01</t>
  </si>
  <si>
    <t>1MX105156</t>
  </si>
  <si>
    <t>30/04/2021 12:37:53</t>
  </si>
  <si>
    <t>0201200300120212134001762</t>
  </si>
  <si>
    <t>03/05/2021 18:27:13</t>
  </si>
  <si>
    <t>1MX105140</t>
  </si>
  <si>
    <t>05/05/2021 16:43:56</t>
  </si>
  <si>
    <t>0201200300120219999000037</t>
  </si>
  <si>
    <t>06/05/2021 18:59:52</t>
  </si>
  <si>
    <t>1MX105388</t>
  </si>
  <si>
    <t>21/05/2021</t>
  </si>
  <si>
    <t>05/05/2021 16:50:33</t>
  </si>
  <si>
    <t>0201200300120219999000038</t>
  </si>
  <si>
    <t>06/05/2021 19:03:05</t>
  </si>
  <si>
    <t>1MX105370</t>
  </si>
  <si>
    <t>26/05/2021 16:05:36</t>
  </si>
  <si>
    <t>0201200300120219999000042</t>
  </si>
  <si>
    <t>27/05/2021 00:14:17</t>
  </si>
  <si>
    <t>1MX106592</t>
  </si>
  <si>
    <t>11/06/2021</t>
  </si>
  <si>
    <t>09/06/2021 18:10:49</t>
  </si>
  <si>
    <t>0201200300120212134002605</t>
  </si>
  <si>
    <t>10/06/2021 15:37:11</t>
  </si>
  <si>
    <t>1MX107553</t>
  </si>
  <si>
    <t>25/06/2021</t>
  </si>
  <si>
    <t>09/06/2021 18:13:40</t>
  </si>
  <si>
    <t>0201200300120212134002606</t>
  </si>
  <si>
    <t>10/06/2021 15:38:58</t>
  </si>
  <si>
    <t>1MX107460</t>
  </si>
  <si>
    <t>09/06/2021 18:16:32</t>
  </si>
  <si>
    <t>0201200300120212134002607</t>
  </si>
  <si>
    <t>10/06/2021 15:41:01</t>
  </si>
  <si>
    <t>1MX107538</t>
  </si>
  <si>
    <t>09/06/2021 18:20:03</t>
  </si>
  <si>
    <t>0201200300120212134002608</t>
  </si>
  <si>
    <t>10/06/2021 15:42:24</t>
  </si>
  <si>
    <t>1MX107539</t>
  </si>
  <si>
    <t>09/06/2021 18:22:47</t>
  </si>
  <si>
    <t>0201200300120212134002609</t>
  </si>
  <si>
    <t>10/06/2021 15:47:02</t>
  </si>
  <si>
    <t>1MX107540</t>
  </si>
  <si>
    <t>09/06/2021 18:44:31</t>
  </si>
  <si>
    <t>0201200300120212134002610</t>
  </si>
  <si>
    <t>10/06/2021 15:48:56</t>
  </si>
  <si>
    <t>1MX107554</t>
  </si>
  <si>
    <t>09/06/2021 18:47:22</t>
  </si>
  <si>
    <t>0201200300120212134002611</t>
  </si>
  <si>
    <t>10/06/2021 15:50:41</t>
  </si>
  <si>
    <t>1MX107461</t>
  </si>
  <si>
    <t>09/06/2021 18:50:30</t>
  </si>
  <si>
    <t>0201200300120212134002612</t>
  </si>
  <si>
    <t>09/06/2021 19:01:07</t>
  </si>
  <si>
    <t>1MX107423</t>
  </si>
  <si>
    <t>24/06/2021</t>
  </si>
  <si>
    <t>23/06/2021 18:13:16</t>
  </si>
  <si>
    <t>0201200300120219901000322</t>
  </si>
  <si>
    <t>RECHAZADA</t>
  </si>
  <si>
    <t>24/06/2021 09:10:27</t>
  </si>
  <si>
    <t>0201200300120219901000323</t>
  </si>
  <si>
    <t>24/06/2021 09:48:22</t>
  </si>
  <si>
    <t>0201200300120219901000324</t>
  </si>
  <si>
    <t>24/06/2021 10:21:21</t>
  </si>
  <si>
    <t>0201200300120219901000325</t>
  </si>
  <si>
    <t>24/06/2021 10:28:54</t>
  </si>
  <si>
    <t>0201200300120219901000326</t>
  </si>
  <si>
    <t>24/06/2021 10:34:53</t>
  </si>
  <si>
    <t>0201200300120219901000327</t>
  </si>
  <si>
    <t>24/06/2021 11:27:05</t>
  </si>
  <si>
    <t>0201200300120219901000328</t>
  </si>
  <si>
    <t>24/06/2021 11:42:16</t>
  </si>
  <si>
    <t>0201200300120219901000329</t>
  </si>
  <si>
    <t>24/06/2021 11:53:38</t>
  </si>
  <si>
    <t>0201200300120219901000330</t>
  </si>
  <si>
    <t>24/06/2021 12:07:41</t>
  </si>
  <si>
    <t>0201200300120219901000331</t>
  </si>
  <si>
    <t>INFORMACIÓN ACTUALIZADA AL 31/07/2021</t>
  </si>
  <si>
    <t>PERIODO REPORTADO: 01-ENERO DE 2021 AL 31-JULIO DE 2021</t>
  </si>
  <si>
    <t>LA SARTORIA ITALIANA SA DE CV</t>
  </si>
  <si>
    <t>02/07/2021 15:00:07</t>
  </si>
  <si>
    <t>0201200300120219901000342</t>
  </si>
  <si>
    <t>05/07/2021 17:34:26</t>
  </si>
  <si>
    <t>1MX109328</t>
  </si>
  <si>
    <t>20/07/2021</t>
  </si>
  <si>
    <t>0201400100320219901000020</t>
  </si>
  <si>
    <t>Rechazado</t>
  </si>
  <si>
    <t>02/07/2021 20:01:35</t>
  </si>
  <si>
    <t>0201200300120219901000350</t>
  </si>
  <si>
    <t>05/07/2021 15:45:32</t>
  </si>
  <si>
    <t>1MX109276</t>
  </si>
  <si>
    <t>0201400100320219901000011</t>
  </si>
  <si>
    <t>02/07/2021 20:08:25</t>
  </si>
  <si>
    <t>0201200300120219901000351</t>
  </si>
  <si>
    <t>05/07/2021 15:47:14</t>
  </si>
  <si>
    <t>1MX109277</t>
  </si>
  <si>
    <t>0201400100320219901000016</t>
  </si>
  <si>
    <t>02/07/2021 20:15:23</t>
  </si>
  <si>
    <t>0201200300120219901000352</t>
  </si>
  <si>
    <t>05/07/2021 15:49:11</t>
  </si>
  <si>
    <t>1MX109262</t>
  </si>
  <si>
    <t>0201400100320219901000012</t>
  </si>
  <si>
    <t>02/07/2021 20:21:48</t>
  </si>
  <si>
    <t>0201200300120219901000353</t>
  </si>
  <si>
    <t>05/07/2021 15:50:27</t>
  </si>
  <si>
    <t>1MX109263</t>
  </si>
  <si>
    <t>0201400100320219901000014</t>
  </si>
  <si>
    <t>02/07/2021 20:30:50</t>
  </si>
  <si>
    <t>0201200300120219901000354</t>
  </si>
  <si>
    <t>05/07/2021 15:52:12</t>
  </si>
  <si>
    <t>1MX109239</t>
  </si>
  <si>
    <t>0201400100320219901000018</t>
  </si>
  <si>
    <t>02/07/2021 20:36:36</t>
  </si>
  <si>
    <t>0201200300120219901000355</t>
  </si>
  <si>
    <t>05/07/2021 15:53:21</t>
  </si>
  <si>
    <t>1MX109264</t>
  </si>
  <si>
    <t>0201400100320219901000023</t>
  </si>
  <si>
    <t>02/07/2021 20:42:06</t>
  </si>
  <si>
    <t>0201200300120219901000356</t>
  </si>
  <si>
    <t>05/07/2021 15:54:34</t>
  </si>
  <si>
    <t>1MX109266</t>
  </si>
  <si>
    <t>0201400100320219901000017</t>
  </si>
  <si>
    <t>02/07/2021 20:47:17</t>
  </si>
  <si>
    <t>0201200300120219901000357</t>
  </si>
  <si>
    <t>05/07/2021 15:55:44</t>
  </si>
  <si>
    <t>1MX109287</t>
  </si>
  <si>
    <t>0201400100320219901000022</t>
  </si>
  <si>
    <t>02/07/2021 20:52:38</t>
  </si>
  <si>
    <t>0201200300120219901000358</t>
  </si>
  <si>
    <t>05/07/2021 15:56:53</t>
  </si>
  <si>
    <t>1MX109288</t>
  </si>
  <si>
    <t>0201400100320219901000019</t>
  </si>
  <si>
    <t>02/07/2021 20:58:58</t>
  </si>
  <si>
    <t>0201200300120219901000359</t>
  </si>
  <si>
    <t>05/07/2021 15:58:56</t>
  </si>
  <si>
    <t>1MX109241</t>
  </si>
  <si>
    <t>0201400100320219901000021</t>
  </si>
  <si>
    <t>02/07/2021 21:07:55</t>
  </si>
  <si>
    <t>0201200300120219901000360</t>
  </si>
  <si>
    <t>05/07/2021 16:00:30</t>
  </si>
  <si>
    <t>1MX109242</t>
  </si>
  <si>
    <t>0201400100320219901000024</t>
  </si>
  <si>
    <t>02/07/2021 21:12:55</t>
  </si>
  <si>
    <t>0201200300120219901000361</t>
  </si>
  <si>
    <t>05/07/2021 17:19:57</t>
  </si>
  <si>
    <t>1MX109282</t>
  </si>
  <si>
    <t>0201400100320219901000015</t>
  </si>
  <si>
    <t>02/07/2021 21:17:36</t>
  </si>
  <si>
    <t>0201200300120219901000362</t>
  </si>
  <si>
    <t>05/07/2021 17:21:09</t>
  </si>
  <si>
    <t>1MX109283</t>
  </si>
  <si>
    <t>0201400100320219901000025</t>
  </si>
  <si>
    <t>02/07/2021 21:23:33</t>
  </si>
  <si>
    <t>0201200300120219901000363</t>
  </si>
  <si>
    <t>05/07/2021 17:22:48</t>
  </si>
  <si>
    <t>1MX109285</t>
  </si>
  <si>
    <t>0201400100320219901000013</t>
  </si>
  <si>
    <t>UTILIZACIÓN</t>
  </si>
  <si>
    <t>Monto total utilizado</t>
  </si>
  <si>
    <t>Monto total no utilizado</t>
  </si>
  <si>
    <t>Nivel de utilización</t>
  </si>
  <si>
    <r>
      <rPr>
        <b/>
        <sz val="11"/>
        <rFont val="Arial"/>
        <family val="2"/>
      </rPr>
      <t>1)</t>
    </r>
    <r>
      <rPr>
        <sz val="11"/>
        <rFont val="Arial"/>
        <family val="2"/>
      </rPr>
      <t xml:space="preserve"> Cifras oportunas al 31 de julio de 2021.
</t>
    </r>
    <r>
      <rPr>
        <b/>
        <sz val="11"/>
        <rFont val="Arial"/>
        <family val="2"/>
      </rPr>
      <t>Nota:</t>
    </r>
    <r>
      <rPr>
        <sz val="11"/>
        <rFont val="Arial"/>
        <family val="2"/>
      </rPr>
      <t xml:space="preserve"> Las cifras oportunas están sujetas a rectificaciones mensuales.</t>
    </r>
  </si>
  <si>
    <r>
      <rPr>
        <b/>
        <sz val="11"/>
        <color indexed="8"/>
        <rFont val="Arial"/>
        <family val="2"/>
      </rPr>
      <t>2) Fecha de Cancelación:</t>
    </r>
    <r>
      <rPr>
        <sz val="11"/>
        <color indexed="8"/>
        <rFont val="Arial"/>
        <family val="2"/>
      </rPr>
      <t xml:space="preserve"> Es la fecha en la que se dictamina la cancelación del certificado a solicitud del beneficiario.
</t>
    </r>
    <r>
      <rPr>
        <b/>
        <sz val="11"/>
        <color indexed="8"/>
        <rFont val="Arial"/>
        <family val="2"/>
      </rPr>
      <t>Nota:</t>
    </r>
    <r>
      <rPr>
        <sz val="11"/>
        <color indexed="8"/>
        <rFont val="Arial"/>
        <family val="2"/>
      </rPr>
      <t xml:space="preserve"> Si la fecha de cancelación es posterior a la fecha del vencimiento del certificado, se debe a que el usuario ingresó la solicitud de cancelación de su certificado próximo a la fecha de su vencimiento. Para emitir la Resolución del trámite se cuenta con un plazo de aproximadamente siete días.</t>
    </r>
  </si>
  <si>
    <r>
      <t>FECHA DE CANCELACIÓN</t>
    </r>
    <r>
      <rPr>
        <b/>
        <vertAlign val="superscript"/>
        <sz val="11"/>
        <rFont val="Arial"/>
        <family val="2"/>
      </rPr>
      <t xml:space="preserve"> 2)</t>
    </r>
  </si>
  <si>
    <t>(F)</t>
  </si>
  <si>
    <t>(G)</t>
  </si>
  <si>
    <t>(H)</t>
  </si>
  <si>
    <r>
      <rPr>
        <b/>
        <sz val="11"/>
        <rFont val="Arial"/>
        <family val="2"/>
      </rPr>
      <t>(D) Monto total utilizado</t>
    </r>
    <r>
      <rPr>
        <sz val="11"/>
        <rFont val="Arial"/>
        <family val="2"/>
      </rPr>
      <t>: Suma del monto ejercido por cada beneficiario, declarado en los pedimentos de exportación validados ante el SAT, expresada en la unidad de medida correspondiente.</t>
    </r>
  </si>
  <si>
    <r>
      <rPr>
        <b/>
        <sz val="11"/>
        <rFont val="Arial"/>
        <family val="2"/>
      </rPr>
      <t>(E) Monto total no utilizado</t>
    </r>
    <r>
      <rPr>
        <sz val="11"/>
        <rFont val="Arial"/>
        <family val="2"/>
      </rPr>
      <t>: Se refiere al monto no ejercido de los certificados declarados en los pedimentos de exportación validados ante el SAT y/o al monto de los certificados desistidos por los beneficiarios. Resulta de la diferencia del monto expedido y el monto utilizado por certificado, siempre que el certificado se encuentre vencido.</t>
    </r>
  </si>
  <si>
    <r>
      <rPr>
        <b/>
        <sz val="11"/>
        <rFont val="Arial"/>
        <family val="2"/>
      </rPr>
      <t>(F) Monto total cancelado</t>
    </r>
    <r>
      <rPr>
        <sz val="11"/>
        <rFont val="Arial"/>
        <family val="2"/>
      </rPr>
      <t>: Suma del monto de los certificados desistidos por los beneficiarios, dentro de la vigencia de los mismos.</t>
    </r>
  </si>
  <si>
    <r>
      <rPr>
        <b/>
        <sz val="11"/>
        <rFont val="Arial"/>
        <family val="2"/>
      </rPr>
      <t>(G) Saldo disponible</t>
    </r>
    <r>
      <rPr>
        <sz val="11"/>
        <rFont val="Arial"/>
        <family val="2"/>
      </rPr>
      <t>: Se refiere al monto total del cupo no asignado y/o reintegrado, que se obtiene de la diferencia del Monto total del cupo menos el Monto total expedido más Monto total cancelado.
Notas:
a) Puede haber diferencia respecto al monto disponible real, derivado de las fechas de reintegro de cada monto cancelado.
b) Se publica únicamente cuando la fecha de actualización de la información es menor que la vigencia del cupo.</t>
    </r>
  </si>
  <si>
    <r>
      <rPr>
        <b/>
        <sz val="11"/>
        <rFont val="Arial"/>
        <family val="2"/>
      </rPr>
      <t>(H) Nivel de utilización</t>
    </r>
    <r>
      <rPr>
        <sz val="11"/>
        <rFont val="Arial"/>
        <family val="2"/>
      </rPr>
      <t>: Proporción de lo utilizado respecto del total del cupo (Monto total utilizado / Monto total del cupo).</t>
    </r>
  </si>
  <si>
    <t>FECHA DE PUBLICACIÓN: 25/08/2021</t>
  </si>
  <si>
    <t>MONTO SOLICITADO
(MCE)</t>
  </si>
  <si>
    <t>MONTO EXPEDIDO
(MCE)</t>
  </si>
  <si>
    <t>MONTO NO UTILIZADO
(MCE)</t>
  </si>
  <si>
    <t>MONTO CANCELADO
(MCE)</t>
  </si>
  <si>
    <r>
      <t xml:space="preserve">MONTO UTILIZADO </t>
    </r>
    <r>
      <rPr>
        <b/>
        <vertAlign val="superscript"/>
        <sz val="11"/>
        <rFont val="Arial"/>
        <family val="2"/>
      </rPr>
      <t>1)</t>
    </r>
    <r>
      <rPr>
        <b/>
        <sz val="11"/>
        <rFont val="Arial"/>
        <family val="2"/>
      </rPr>
      <t xml:space="preserve">
(MCE)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</si>
</sst>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43" formatCode="_-* #,##0.00_-;\-* #,##0.00_-;_-* &quot;-&quot;??_-;_-@_-"/>
  </numFmts>
  <fonts count="13" x14ac:knownFonts="1">
    <font>
      <sz val="11"/>
      <color indexed="8"/>
      <name val="Calibri"/>
      <family val="2"/>
      <scheme val="minor"/>
    </font>
    <font>
      <sz val="11"/>
      <name val="Arial"/>
      <family val="2"/>
    </font>
    <font>
      <b/>
      <sz val="11"/>
      <name val="Arial"/>
      <family val="2"/>
    </font>
    <font>
      <sz val="11"/>
      <color indexed="8"/>
      <name val="Arial"/>
      <family val="2"/>
    </font>
    <font>
      <b/>
      <sz val="11"/>
      <color indexed="8"/>
      <name val="Arial"/>
      <family val="2"/>
    </font>
    <font>
      <sz val="11"/>
      <color indexed="8"/>
      <name val="Calibri"/>
      <family val="2"/>
      <scheme val="minor"/>
    </font>
    <font>
      <sz val="11"/>
      <color theme="1"/>
      <name val="Calibri"/>
      <family val="2"/>
      <scheme val="minor"/>
    </font>
    <font>
      <sz val="10"/>
      <color theme="1"/>
      <name val="Tahoma"/>
      <family val="2"/>
    </font>
    <font>
      <sz val="11"/>
      <color rgb="FFFF0000"/>
      <name val="Arial"/>
      <family val="2"/>
    </font>
    <font>
      <sz val="11"/>
      <color rgb="FF000000"/>
      <name val="Arial"/>
      <family val="2"/>
    </font>
    <font>
      <b/>
      <sz val="11"/>
      <color theme="0"/>
      <name val="Arial"/>
      <family val="2"/>
    </font>
    <font>
      <b/>
      <vertAlign val="superscript"/>
      <sz val="11"/>
      <name val="Arial"/>
      <family val="2"/>
    </font>
    <font>
      <b/>
      <sz val="11"/>
      <color indexed="81"/>
      <name val="Tahoma"/>
      <family val="2"/>
    </font>
  </fonts>
  <fills count="9">
    <fill>
      <patternFill patternType="none"/>
    </fill>
    <fill>
      <patternFill patternType="gray125"/>
    </fill>
    <fill>
      <patternFill patternType="solid">
        <fgColor indexed="65"/>
        <bgColor theme="0"/>
      </patternFill>
    </fill>
    <fill>
      <patternFill patternType="solid">
        <fgColor rgb="FF92D050"/>
        <bgColor theme="0"/>
      </patternFill>
    </fill>
    <fill>
      <patternFill patternType="solid">
        <fgColor rgb="FFFF0000"/>
        <bgColor theme="0"/>
      </patternFill>
    </fill>
    <fill>
      <patternFill patternType="solid">
        <fgColor theme="0"/>
        <bgColor indexed="64"/>
      </patternFill>
    </fill>
    <fill>
      <patternFill patternType="solid">
        <fgColor rgb="FF752B29"/>
        <bgColor indexed="64"/>
      </patternFill>
    </fill>
    <fill>
      <patternFill patternType="solid">
        <fgColor theme="0"/>
        <bgColor theme="0"/>
      </patternFill>
    </fill>
    <fill>
      <patternFill patternType="solid">
        <fgColor theme="9" tint="0.39997558519241921"/>
        <bgColor theme="0"/>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8">
    <xf numFmtId="0" fontId="0" fillId="0" borderId="0"/>
    <xf numFmtId="43" fontId="5" fillId="0" borderId="0" applyFont="0" applyFill="0" applyBorder="0" applyAlignment="0" applyProtection="0"/>
    <xf numFmtId="0" fontId="7" fillId="0" borderId="0"/>
    <xf numFmtId="0" fontId="7" fillId="0" borderId="0"/>
    <xf numFmtId="0" fontId="5" fillId="0" borderId="0"/>
    <xf numFmtId="0" fontId="6" fillId="0" borderId="0"/>
    <xf numFmtId="0" fontId="5" fillId="0" borderId="0"/>
    <xf numFmtId="9" fontId="5" fillId="0" borderId="0" applyFont="0" applyFill="0" applyBorder="0" applyAlignment="0" applyProtection="0"/>
  </cellStyleXfs>
  <cellXfs count="69">
    <xf numFmtId="0" fontId="0" fillId="0" borderId="0" xfId="0"/>
    <xf numFmtId="0" fontId="1" fillId="2" borderId="1" xfId="0" applyFont="1" applyFill="1" applyBorder="1" applyAlignment="1">
      <alignment horizontal="right" vertical="center"/>
    </xf>
    <xf numFmtId="49" fontId="1" fillId="2" borderId="0" xfId="0" applyNumberFormat="1" applyFont="1" applyFill="1" applyBorder="1" applyAlignment="1">
      <alignment vertical="center"/>
    </xf>
    <xf numFmtId="3" fontId="1" fillId="2" borderId="1" xfId="0" applyNumberFormat="1" applyFont="1" applyFill="1" applyBorder="1" applyAlignment="1">
      <alignment horizontal="right" vertical="center"/>
    </xf>
    <xf numFmtId="3" fontId="1" fillId="2" borderId="0" xfId="0" applyNumberFormat="1" applyFont="1" applyFill="1" applyBorder="1" applyAlignment="1">
      <alignment vertical="center"/>
    </xf>
    <xf numFmtId="3" fontId="8" fillId="2" borderId="0" xfId="0" applyNumberFormat="1" applyFont="1" applyFill="1" applyBorder="1" applyAlignment="1">
      <alignment vertical="center"/>
    </xf>
    <xf numFmtId="49" fontId="1" fillId="2" borderId="0" xfId="0" applyNumberFormat="1" applyFont="1" applyFill="1" applyBorder="1" applyAlignment="1">
      <alignment horizontal="right" vertical="center"/>
    </xf>
    <xf numFmtId="0" fontId="1" fillId="2" borderId="0" xfId="0" applyFont="1" applyFill="1" applyBorder="1" applyAlignment="1">
      <alignment vertical="center"/>
    </xf>
    <xf numFmtId="0" fontId="3" fillId="2" borderId="0" xfId="0" applyFont="1" applyFill="1" applyBorder="1" applyAlignment="1">
      <alignment vertical="center"/>
    </xf>
    <xf numFmtId="3" fontId="3" fillId="2" borderId="0" xfId="0" applyNumberFormat="1" applyFont="1" applyFill="1" applyBorder="1" applyAlignment="1">
      <alignment vertical="center"/>
    </xf>
    <xf numFmtId="2" fontId="3" fillId="2" borderId="0" xfId="0" applyNumberFormat="1" applyFont="1" applyFill="1" applyBorder="1" applyAlignment="1">
      <alignment vertical="center"/>
    </xf>
    <xf numFmtId="0" fontId="1" fillId="2" borderId="0" xfId="0" applyFont="1" applyFill="1" applyAlignment="1">
      <alignment vertical="center"/>
    </xf>
    <xf numFmtId="3" fontId="3" fillId="5" borderId="0" xfId="0" applyNumberFormat="1" applyFont="1" applyFill="1" applyAlignment="1">
      <alignment vertical="center"/>
    </xf>
    <xf numFmtId="0" fontId="3" fillId="5" borderId="0" xfId="0" applyFont="1" applyFill="1" applyAlignment="1">
      <alignment vertical="center"/>
    </xf>
    <xf numFmtId="2" fontId="3" fillId="5" borderId="0" xfId="0" applyNumberFormat="1" applyFont="1" applyFill="1" applyAlignment="1">
      <alignment vertical="center"/>
    </xf>
    <xf numFmtId="49" fontId="3" fillId="5" borderId="0" xfId="0" applyNumberFormat="1" applyFont="1" applyFill="1" applyBorder="1" applyAlignment="1">
      <alignment vertical="center"/>
    </xf>
    <xf numFmtId="3" fontId="3" fillId="5" borderId="0" xfId="0" applyNumberFormat="1" applyFont="1" applyFill="1" applyBorder="1" applyAlignment="1">
      <alignment vertical="center"/>
    </xf>
    <xf numFmtId="0" fontId="3" fillId="2" borderId="0" xfId="0" applyFont="1" applyFill="1" applyBorder="1" applyAlignment="1">
      <alignment horizontal="left" vertical="center" wrapText="1"/>
    </xf>
    <xf numFmtId="0" fontId="1" fillId="2" borderId="0" xfId="0" applyFont="1" applyFill="1"/>
    <xf numFmtId="49" fontId="2" fillId="2" borderId="0" xfId="0" applyNumberFormat="1" applyFont="1" applyFill="1" applyBorder="1" applyAlignment="1">
      <alignment horizontal="left" vertical="center"/>
    </xf>
    <xf numFmtId="0" fontId="1" fillId="2" borderId="0" xfId="6" applyFont="1" applyFill="1" applyBorder="1" applyAlignment="1">
      <alignment horizontal="justify" vertical="center"/>
    </xf>
    <xf numFmtId="0" fontId="1" fillId="2" borderId="0" xfId="0" applyFont="1" applyFill="1" applyBorder="1" applyAlignment="1">
      <alignment horizontal="justify"/>
    </xf>
    <xf numFmtId="0" fontId="1" fillId="2" borderId="0" xfId="0" applyFont="1" applyFill="1" applyBorder="1"/>
    <xf numFmtId="0" fontId="1" fillId="5" borderId="0" xfId="0" applyFont="1" applyFill="1" applyAlignment="1">
      <alignment horizontal="left" vertical="center"/>
    </xf>
    <xf numFmtId="0" fontId="1" fillId="5" borderId="0" xfId="0" applyFont="1" applyFill="1"/>
    <xf numFmtId="49" fontId="2" fillId="2" borderId="1" xfId="0" applyNumberFormat="1" applyFont="1" applyFill="1" applyBorder="1" applyAlignment="1">
      <alignment horizontal="center" vertical="center"/>
    </xf>
    <xf numFmtId="49" fontId="2" fillId="7" borderId="1" xfId="0" applyNumberFormat="1" applyFont="1" applyFill="1" applyBorder="1" applyAlignment="1">
      <alignment horizontal="center" vertical="center"/>
    </xf>
    <xf numFmtId="49" fontId="2" fillId="7" borderId="1" xfId="0" applyNumberFormat="1" applyFont="1" applyFill="1" applyBorder="1" applyAlignment="1">
      <alignment horizontal="left" vertical="center"/>
    </xf>
    <xf numFmtId="3" fontId="1" fillId="7" borderId="1" xfId="0" applyNumberFormat="1" applyFont="1" applyFill="1" applyBorder="1" applyAlignment="1">
      <alignment horizontal="right" vertical="center"/>
    </xf>
    <xf numFmtId="49" fontId="8" fillId="7" borderId="0" xfId="0" applyNumberFormat="1" applyFont="1" applyFill="1" applyBorder="1" applyAlignment="1">
      <alignment horizontal="right" vertical="center"/>
    </xf>
    <xf numFmtId="0" fontId="4" fillId="2" borderId="0" xfId="0" applyFont="1" applyFill="1" applyAlignment="1">
      <alignment vertical="center"/>
    </xf>
    <xf numFmtId="0" fontId="4" fillId="3" borderId="1" xfId="0" applyFont="1" applyFill="1" applyBorder="1" applyAlignment="1">
      <alignment horizontal="center" vertical="center" wrapText="1"/>
    </xf>
    <xf numFmtId="3" fontId="4" fillId="3" borderId="1" xfId="0" applyNumberFormat="1" applyFont="1" applyFill="1" applyBorder="1" applyAlignment="1">
      <alignment horizontal="center" vertical="center" wrapText="1"/>
    </xf>
    <xf numFmtId="3" fontId="2" fillId="4" borderId="1" xfId="0" applyNumberFormat="1" applyFont="1" applyFill="1" applyBorder="1" applyAlignment="1">
      <alignment horizontal="center" vertical="center" wrapText="1"/>
    </xf>
    <xf numFmtId="2" fontId="2" fillId="4" borderId="1" xfId="0" applyNumberFormat="1" applyFont="1" applyFill="1" applyBorder="1" applyAlignment="1">
      <alignment horizontal="center" vertical="center" wrapText="1"/>
    </xf>
    <xf numFmtId="0" fontId="2" fillId="4" borderId="1" xfId="0" applyFont="1" applyFill="1" applyBorder="1" applyAlignment="1">
      <alignment horizontal="center" vertical="center" wrapText="1"/>
    </xf>
    <xf numFmtId="0" fontId="4" fillId="2" borderId="0" xfId="0" applyFont="1" applyFill="1" applyAlignment="1">
      <alignment vertical="center" wrapText="1"/>
    </xf>
    <xf numFmtId="0" fontId="3" fillId="5" borderId="1" xfId="0" applyFont="1" applyFill="1" applyBorder="1" applyAlignment="1">
      <alignment horizontal="left" vertical="center"/>
    </xf>
    <xf numFmtId="0" fontId="3" fillId="5" borderId="1" xfId="0" applyFont="1" applyFill="1" applyBorder="1" applyAlignment="1">
      <alignment horizontal="center" vertical="center"/>
    </xf>
    <xf numFmtId="3" fontId="3" fillId="5" borderId="1" xfId="0" applyNumberFormat="1" applyFont="1" applyFill="1" applyBorder="1" applyAlignment="1">
      <alignment horizontal="center" vertical="center"/>
    </xf>
    <xf numFmtId="0" fontId="3" fillId="7" borderId="0" xfId="0" applyFont="1" applyFill="1" applyBorder="1" applyAlignment="1">
      <alignment horizontal="center" vertical="center"/>
    </xf>
    <xf numFmtId="0" fontId="3" fillId="5" borderId="0" xfId="0" applyFont="1" applyFill="1" applyBorder="1" applyAlignment="1">
      <alignment horizontal="left" vertical="center"/>
    </xf>
    <xf numFmtId="0" fontId="3" fillId="5" borderId="0" xfId="0" applyFont="1" applyFill="1" applyBorder="1" applyAlignment="1">
      <alignment horizontal="center" vertical="center"/>
    </xf>
    <xf numFmtId="3" fontId="3" fillId="5" borderId="0" xfId="0" applyNumberFormat="1" applyFont="1" applyFill="1" applyBorder="1" applyAlignment="1">
      <alignment horizontal="center" vertical="center"/>
    </xf>
    <xf numFmtId="3" fontId="2" fillId="8" borderId="1" xfId="2" applyNumberFormat="1" applyFont="1" applyFill="1" applyBorder="1" applyAlignment="1">
      <alignment horizontal="center" vertical="center" wrapText="1"/>
    </xf>
    <xf numFmtId="49" fontId="2" fillId="2" borderId="1" xfId="0" applyNumberFormat="1" applyFont="1" applyFill="1" applyBorder="1" applyAlignment="1">
      <alignment horizontal="left" vertical="center"/>
    </xf>
    <xf numFmtId="9" fontId="1" fillId="7" borderId="1" xfId="7" applyFont="1" applyFill="1" applyBorder="1" applyAlignment="1">
      <alignment horizontal="right" vertical="center"/>
    </xf>
    <xf numFmtId="0" fontId="3" fillId="7" borderId="0" xfId="0" applyFont="1" applyFill="1" applyAlignment="1">
      <alignment vertical="center"/>
    </xf>
    <xf numFmtId="0" fontId="3" fillId="7" borderId="0" xfId="0" applyFont="1" applyFill="1" applyBorder="1" applyAlignment="1">
      <alignment vertical="center"/>
    </xf>
    <xf numFmtId="3" fontId="3" fillId="7" borderId="0" xfId="0" applyNumberFormat="1" applyFont="1" applyFill="1" applyBorder="1" applyAlignment="1">
      <alignment vertical="center"/>
    </xf>
    <xf numFmtId="2" fontId="3" fillId="7" borderId="0" xfId="0" applyNumberFormat="1" applyFont="1" applyFill="1" applyBorder="1" applyAlignment="1">
      <alignment vertical="center"/>
    </xf>
    <xf numFmtId="0" fontId="9" fillId="7" borderId="0" xfId="0" applyFont="1" applyFill="1" applyAlignment="1">
      <alignment vertical="center"/>
    </xf>
    <xf numFmtId="0" fontId="3" fillId="7" borderId="0" xfId="0" applyFont="1" applyFill="1" applyBorder="1" applyAlignment="1">
      <alignment horizontal="left" vertical="center"/>
    </xf>
    <xf numFmtId="0" fontId="3" fillId="7" borderId="0" xfId="0" applyFont="1" applyFill="1" applyBorder="1" applyAlignment="1">
      <alignment horizontal="justify" vertical="center"/>
    </xf>
    <xf numFmtId="0" fontId="1" fillId="2" borderId="0" xfId="0" applyFont="1" applyFill="1" applyBorder="1" applyAlignment="1">
      <alignment horizontal="justify" vertical="center" wrapText="1"/>
    </xf>
    <xf numFmtId="0" fontId="10" fillId="6" borderId="2" xfId="0" applyFont="1" applyFill="1" applyBorder="1" applyAlignment="1">
      <alignment horizontal="center" vertical="center"/>
    </xf>
    <xf numFmtId="0" fontId="10" fillId="6" borderId="3" xfId="0" applyFont="1" applyFill="1" applyBorder="1" applyAlignment="1">
      <alignment horizontal="center" vertical="center"/>
    </xf>
    <xf numFmtId="0" fontId="10" fillId="6" borderId="4" xfId="0" applyFont="1" applyFill="1" applyBorder="1" applyAlignment="1">
      <alignment horizontal="center" vertical="center"/>
    </xf>
    <xf numFmtId="49" fontId="1" fillId="7" borderId="0" xfId="0" applyNumberFormat="1" applyFont="1" applyFill="1" applyBorder="1" applyAlignment="1">
      <alignment horizontal="left" vertical="center" wrapText="1"/>
    </xf>
    <xf numFmtId="0" fontId="4" fillId="3" borderId="2" xfId="0" applyFont="1" applyFill="1" applyBorder="1" applyAlignment="1">
      <alignment horizontal="center" vertical="center"/>
    </xf>
    <xf numFmtId="0" fontId="4" fillId="3" borderId="3" xfId="0" applyFont="1" applyFill="1" applyBorder="1" applyAlignment="1">
      <alignment horizontal="center" vertical="center"/>
    </xf>
    <xf numFmtId="0" fontId="4" fillId="3" borderId="4" xfId="0" applyFont="1" applyFill="1" applyBorder="1" applyAlignment="1">
      <alignment horizontal="center" vertical="center"/>
    </xf>
    <xf numFmtId="3" fontId="2" fillId="4" borderId="2" xfId="0" applyNumberFormat="1" applyFont="1" applyFill="1" applyBorder="1" applyAlignment="1">
      <alignment horizontal="center" vertical="center"/>
    </xf>
    <xf numFmtId="3" fontId="2" fillId="4" borderId="3" xfId="0" applyNumberFormat="1" applyFont="1" applyFill="1" applyBorder="1" applyAlignment="1">
      <alignment horizontal="center" vertical="center"/>
    </xf>
    <xf numFmtId="3" fontId="2" fillId="4" borderId="4" xfId="0" applyNumberFormat="1" applyFont="1" applyFill="1" applyBorder="1" applyAlignment="1">
      <alignment horizontal="center" vertical="center"/>
    </xf>
    <xf numFmtId="3" fontId="2" fillId="8" borderId="2" xfId="2" applyNumberFormat="1" applyFont="1" applyFill="1" applyBorder="1" applyAlignment="1">
      <alignment horizontal="left" vertical="center" wrapText="1"/>
    </xf>
    <xf numFmtId="3" fontId="2" fillId="8" borderId="4" xfId="2" applyNumberFormat="1" applyFont="1" applyFill="1" applyBorder="1" applyAlignment="1">
      <alignment horizontal="left" vertical="center" wrapText="1"/>
    </xf>
    <xf numFmtId="0" fontId="3" fillId="5" borderId="0" xfId="0" applyFont="1" applyFill="1" applyAlignment="1">
      <alignment vertical="center" wrapText="1"/>
    </xf>
    <xf numFmtId="0" fontId="9" fillId="5" borderId="0" xfId="0" applyFont="1" applyFill="1" applyAlignment="1">
      <alignment vertical="center" wrapText="1"/>
    </xf>
  </cellXfs>
  <cellStyles count="8">
    <cellStyle name="Millares 2" xfId="1"/>
    <cellStyle name="Normal" xfId="0" builtinId="0"/>
    <cellStyle name="Normal 2" xfId="2"/>
    <cellStyle name="Normal 2 2" xfId="3"/>
    <cellStyle name="Normal 2 3" xfId="4"/>
    <cellStyle name="Normal 3" xfId="5"/>
    <cellStyle name="Normal 3 2" xfId="6"/>
    <cellStyle name="Porcentaje" xfId="7" builtinId="5"/>
  </cellStyles>
  <dxfs count="2">
    <dxf>
      <font>
        <color rgb="FF9C0006"/>
      </font>
      <fill>
        <patternFill>
          <bgColor rgb="FFFFC7CE"/>
        </patternFill>
      </fill>
    </dxf>
    <dxf>
      <font>
        <color rgb="FF9C0006"/>
      </font>
      <fill>
        <patternFill>
          <bgColor rgb="FFFFC7CE"/>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34"/>
  <sheetViews>
    <sheetView tabSelected="1" zoomScale="80" zoomScaleNormal="80" workbookViewId="0"/>
  </sheetViews>
  <sheetFormatPr baseColWidth="10" defaultRowHeight="14.25" x14ac:dyDescent="0.25"/>
  <cols>
    <col min="1" max="1" width="4.140625" style="11" customWidth="1"/>
    <col min="2" max="2" width="28.85546875" style="11" customWidth="1"/>
    <col min="3" max="3" width="43.140625" style="11" customWidth="1"/>
    <col min="4" max="16384" width="11.42578125" style="11"/>
  </cols>
  <sheetData>
    <row r="1" spans="1:4" s="24" customFormat="1" x14ac:dyDescent="0.2">
      <c r="A1" s="23" t="s">
        <v>7</v>
      </c>
      <c r="B1" s="23"/>
      <c r="C1" s="23"/>
      <c r="D1" s="23"/>
    </row>
    <row r="2" spans="1:4" s="24" customFormat="1" x14ac:dyDescent="0.2">
      <c r="A2" s="23" t="s">
        <v>18</v>
      </c>
      <c r="B2" s="23"/>
      <c r="C2" s="23"/>
      <c r="D2" s="23"/>
    </row>
    <row r="3" spans="1:4" s="24" customFormat="1" x14ac:dyDescent="0.2">
      <c r="A3" s="23" t="s">
        <v>40</v>
      </c>
      <c r="B3" s="23"/>
      <c r="C3" s="23"/>
      <c r="D3" s="23"/>
    </row>
    <row r="4" spans="1:4" s="24" customFormat="1" x14ac:dyDescent="0.2">
      <c r="A4" s="23" t="s">
        <v>8</v>
      </c>
      <c r="B4" s="23"/>
      <c r="C4" s="23"/>
      <c r="D4" s="23"/>
    </row>
    <row r="5" spans="1:4" s="24" customFormat="1" x14ac:dyDescent="0.2">
      <c r="A5" s="23" t="s">
        <v>9</v>
      </c>
      <c r="B5" s="23"/>
      <c r="C5" s="23"/>
      <c r="D5" s="23"/>
    </row>
    <row r="6" spans="1:4" s="24" customFormat="1" x14ac:dyDescent="0.2">
      <c r="A6" s="23" t="s">
        <v>199</v>
      </c>
      <c r="B6" s="23"/>
      <c r="C6" s="23"/>
      <c r="D6" s="23"/>
    </row>
    <row r="7" spans="1:4" s="24" customFormat="1" x14ac:dyDescent="0.2">
      <c r="A7" s="23" t="s">
        <v>294</v>
      </c>
      <c r="B7" s="23"/>
      <c r="C7" s="23"/>
      <c r="D7" s="23"/>
    </row>
    <row r="8" spans="1:4" s="24" customFormat="1" x14ac:dyDescent="0.2">
      <c r="A8" s="23" t="s">
        <v>16</v>
      </c>
      <c r="B8" s="23"/>
      <c r="C8" s="23"/>
      <c r="D8" s="23"/>
    </row>
    <row r="9" spans="1:4" s="24" customFormat="1" x14ac:dyDescent="0.2">
      <c r="A9" s="23" t="s">
        <v>200</v>
      </c>
      <c r="B9" s="23"/>
      <c r="C9" s="23"/>
      <c r="D9" s="23"/>
    </row>
    <row r="10" spans="1:4" s="24" customFormat="1" x14ac:dyDescent="0.2">
      <c r="A10" s="23" t="s">
        <v>36</v>
      </c>
      <c r="B10" s="23"/>
      <c r="C10" s="23"/>
      <c r="D10" s="23"/>
    </row>
    <row r="11" spans="1:4" ht="16.5" customHeight="1" x14ac:dyDescent="0.25">
      <c r="B11" s="17"/>
      <c r="C11" s="17"/>
      <c r="D11" s="17"/>
    </row>
    <row r="12" spans="1:4" s="18" customFormat="1" ht="15" x14ac:dyDescent="0.2">
      <c r="A12" s="55" t="s">
        <v>23</v>
      </c>
      <c r="B12" s="56"/>
      <c r="C12" s="57"/>
    </row>
    <row r="13" spans="1:4" ht="15" x14ac:dyDescent="0.25">
      <c r="A13" s="26" t="s">
        <v>27</v>
      </c>
      <c r="B13" s="27" t="s">
        <v>35</v>
      </c>
      <c r="C13" s="1" t="s">
        <v>42</v>
      </c>
      <c r="D13" s="2"/>
    </row>
    <row r="14" spans="1:4" ht="15" x14ac:dyDescent="0.25">
      <c r="A14" s="26" t="s">
        <v>28</v>
      </c>
      <c r="B14" s="27" t="s">
        <v>10</v>
      </c>
      <c r="C14" s="1" t="s">
        <v>41</v>
      </c>
      <c r="D14" s="2"/>
    </row>
    <row r="15" spans="1:4" ht="15" x14ac:dyDescent="0.25">
      <c r="A15" s="25" t="s">
        <v>24</v>
      </c>
      <c r="B15" s="45" t="s">
        <v>29</v>
      </c>
      <c r="C15" s="3">
        <v>250000</v>
      </c>
      <c r="D15" s="2"/>
    </row>
    <row r="16" spans="1:4" ht="15" x14ac:dyDescent="0.25">
      <c r="A16" s="25" t="s">
        <v>25</v>
      </c>
      <c r="B16" s="45" t="s">
        <v>30</v>
      </c>
      <c r="C16" s="3">
        <v>13823</v>
      </c>
      <c r="D16" s="2"/>
    </row>
    <row r="17" spans="1:4" ht="15" x14ac:dyDescent="0.25">
      <c r="A17" s="25" t="s">
        <v>26</v>
      </c>
      <c r="B17" s="45" t="s">
        <v>31</v>
      </c>
      <c r="C17" s="3">
        <v>13783</v>
      </c>
      <c r="D17" s="4"/>
    </row>
    <row r="18" spans="1:4" ht="15" x14ac:dyDescent="0.25">
      <c r="A18" s="25" t="s">
        <v>37</v>
      </c>
      <c r="B18" s="45" t="s">
        <v>280</v>
      </c>
      <c r="C18" s="3">
        <v>7860.7716666666656</v>
      </c>
      <c r="D18" s="4"/>
    </row>
    <row r="19" spans="1:4" ht="15" x14ac:dyDescent="0.25">
      <c r="A19" s="25" t="s">
        <v>38</v>
      </c>
      <c r="B19" s="45" t="s">
        <v>281</v>
      </c>
      <c r="C19" s="3">
        <v>5922.2283333333344</v>
      </c>
      <c r="D19" s="4"/>
    </row>
    <row r="20" spans="1:4" ht="15" x14ac:dyDescent="0.25">
      <c r="A20" s="25" t="s">
        <v>286</v>
      </c>
      <c r="B20" s="45" t="s">
        <v>32</v>
      </c>
      <c r="C20" s="3">
        <v>0</v>
      </c>
      <c r="D20" s="5"/>
    </row>
    <row r="21" spans="1:4" ht="15" x14ac:dyDescent="0.25">
      <c r="A21" s="26" t="s">
        <v>287</v>
      </c>
      <c r="B21" s="27" t="s">
        <v>33</v>
      </c>
      <c r="C21" s="28">
        <v>236217</v>
      </c>
      <c r="D21" s="29"/>
    </row>
    <row r="22" spans="1:4" ht="15" x14ac:dyDescent="0.25">
      <c r="A22" s="25" t="s">
        <v>288</v>
      </c>
      <c r="B22" s="45" t="s">
        <v>282</v>
      </c>
      <c r="C22" s="46">
        <v>3.1443086666666661E-2</v>
      </c>
      <c r="D22" s="29"/>
    </row>
    <row r="23" spans="1:4" x14ac:dyDescent="0.25">
      <c r="B23" s="6"/>
      <c r="C23" s="7"/>
    </row>
    <row r="24" spans="1:4" s="22" customFormat="1" ht="15" x14ac:dyDescent="0.2">
      <c r="A24" s="19" t="s">
        <v>12</v>
      </c>
      <c r="B24" s="20"/>
      <c r="C24" s="21"/>
      <c r="D24" s="21"/>
    </row>
    <row r="25" spans="1:4" s="22" customFormat="1" ht="18.75" customHeight="1" x14ac:dyDescent="0.2">
      <c r="A25" s="54" t="s">
        <v>34</v>
      </c>
      <c r="B25" s="54"/>
      <c r="C25" s="54"/>
      <c r="D25" s="54"/>
    </row>
    <row r="26" spans="1:4" s="22" customFormat="1" ht="28.5" customHeight="1" x14ac:dyDescent="0.2">
      <c r="A26" s="54" t="s">
        <v>39</v>
      </c>
      <c r="B26" s="54"/>
      <c r="C26" s="54"/>
      <c r="D26" s="54"/>
    </row>
    <row r="27" spans="1:4" s="22" customFormat="1" ht="39" customHeight="1" x14ac:dyDescent="0.2">
      <c r="A27" s="54" t="s">
        <v>15</v>
      </c>
      <c r="B27" s="54"/>
      <c r="C27" s="54"/>
      <c r="D27" s="54"/>
    </row>
    <row r="28" spans="1:4" s="22" customFormat="1" ht="39" customHeight="1" x14ac:dyDescent="0.2">
      <c r="A28" s="54" t="s">
        <v>13</v>
      </c>
      <c r="B28" s="54"/>
      <c r="C28" s="54"/>
      <c r="D28" s="54"/>
    </row>
    <row r="29" spans="1:4" s="22" customFormat="1" ht="48" customHeight="1" x14ac:dyDescent="0.2">
      <c r="A29" s="54" t="s">
        <v>14</v>
      </c>
      <c r="B29" s="54"/>
      <c r="C29" s="54"/>
      <c r="D29" s="54"/>
    </row>
    <row r="30" spans="1:4" s="22" customFormat="1" ht="58.5" customHeight="1" x14ac:dyDescent="0.2">
      <c r="A30" s="54" t="s">
        <v>289</v>
      </c>
      <c r="B30" s="54"/>
      <c r="C30" s="54"/>
      <c r="D30" s="54"/>
    </row>
    <row r="31" spans="1:4" s="22" customFormat="1" ht="62.25" customHeight="1" x14ac:dyDescent="0.2">
      <c r="A31" s="54" t="s">
        <v>290</v>
      </c>
      <c r="B31" s="54"/>
      <c r="C31" s="54"/>
      <c r="D31" s="54"/>
    </row>
    <row r="32" spans="1:4" ht="36" customHeight="1" x14ac:dyDescent="0.25">
      <c r="A32" s="54" t="s">
        <v>291</v>
      </c>
      <c r="B32" s="54"/>
      <c r="C32" s="54"/>
      <c r="D32" s="54"/>
    </row>
    <row r="33" spans="1:4" ht="128.25" customHeight="1" x14ac:dyDescent="0.25">
      <c r="A33" s="54" t="s">
        <v>292</v>
      </c>
      <c r="B33" s="54"/>
      <c r="C33" s="54"/>
      <c r="D33" s="54"/>
    </row>
    <row r="34" spans="1:4" ht="35.25" customHeight="1" x14ac:dyDescent="0.25">
      <c r="A34" s="54" t="s">
        <v>293</v>
      </c>
      <c r="B34" s="54"/>
      <c r="C34" s="54"/>
      <c r="D34" s="54"/>
    </row>
  </sheetData>
  <mergeCells count="11">
    <mergeCell ref="A26:D26"/>
    <mergeCell ref="A12:C12"/>
    <mergeCell ref="A27:D27"/>
    <mergeCell ref="A28:D28"/>
    <mergeCell ref="A25:D25"/>
    <mergeCell ref="A32:D32"/>
    <mergeCell ref="A33:D33"/>
    <mergeCell ref="A34:D34"/>
    <mergeCell ref="A29:D29"/>
    <mergeCell ref="A30:D30"/>
    <mergeCell ref="A31:D31"/>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O258"/>
  <sheetViews>
    <sheetView zoomScale="80" zoomScaleNormal="80" zoomScaleSheetLayoutView="40" workbookViewId="0"/>
  </sheetViews>
  <sheetFormatPr baseColWidth="10" defaultRowHeight="14.25" x14ac:dyDescent="0.25"/>
  <cols>
    <col min="1" max="1" width="40.5703125" style="13" bestFit="1" customWidth="1"/>
    <col min="2" max="2" width="24" style="13" customWidth="1"/>
    <col min="3" max="3" width="33" style="13" bestFit="1" customWidth="1"/>
    <col min="4" max="4" width="17.140625" style="12" customWidth="1"/>
    <col min="5" max="5" width="15.140625" style="13" customWidth="1"/>
    <col min="6" max="6" width="24.5703125" style="13" bestFit="1" customWidth="1"/>
    <col min="7" max="7" width="20.140625" style="13" bestFit="1" customWidth="1"/>
    <col min="8" max="8" width="12.85546875" style="13" bestFit="1" customWidth="1"/>
    <col min="9" max="9" width="16.85546875" style="12" customWidth="1"/>
    <col min="10" max="11" width="15.7109375" style="12" customWidth="1"/>
    <col min="12" max="12" width="16" style="12" customWidth="1"/>
    <col min="13" max="13" width="36.7109375" style="14" bestFit="1" customWidth="1"/>
    <col min="14" max="14" width="18.42578125" style="13" bestFit="1" customWidth="1"/>
    <col min="15" max="15" width="15.5703125" style="13" bestFit="1" customWidth="1"/>
    <col min="16" max="16384" width="11.42578125" style="13"/>
  </cols>
  <sheetData>
    <row r="1" spans="1:15" s="48" customFormat="1" x14ac:dyDescent="0.25">
      <c r="A1" s="47" t="s">
        <v>11</v>
      </c>
      <c r="D1" s="49"/>
      <c r="I1" s="49"/>
      <c r="J1" s="49"/>
      <c r="K1" s="49"/>
      <c r="L1" s="49"/>
      <c r="M1" s="50"/>
      <c r="O1" s="49"/>
    </row>
    <row r="2" spans="1:15" s="48" customFormat="1" x14ac:dyDescent="0.25">
      <c r="A2" s="51" t="s">
        <v>18</v>
      </c>
      <c r="B2" s="51"/>
      <c r="C2" s="51"/>
      <c r="D2" s="51"/>
      <c r="I2" s="49"/>
      <c r="J2" s="49"/>
      <c r="K2" s="49"/>
      <c r="L2" s="49"/>
      <c r="M2" s="50"/>
      <c r="O2" s="49"/>
    </row>
    <row r="3" spans="1:15" s="48" customFormat="1" x14ac:dyDescent="0.25">
      <c r="A3" s="51" t="s">
        <v>40</v>
      </c>
      <c r="B3" s="51"/>
      <c r="C3" s="51"/>
      <c r="D3" s="51"/>
      <c r="I3" s="49"/>
      <c r="J3" s="49"/>
      <c r="K3" s="49"/>
      <c r="L3" s="49"/>
      <c r="M3" s="50"/>
      <c r="O3" s="49"/>
    </row>
    <row r="4" spans="1:15" s="48" customFormat="1" x14ac:dyDescent="0.25">
      <c r="A4" s="51" t="s">
        <v>8</v>
      </c>
      <c r="B4" s="51"/>
      <c r="C4" s="51"/>
      <c r="D4" s="51"/>
      <c r="I4" s="49"/>
      <c r="J4" s="49"/>
      <c r="K4" s="49"/>
      <c r="L4" s="49"/>
      <c r="M4" s="50"/>
      <c r="O4" s="49"/>
    </row>
    <row r="5" spans="1:15" s="48" customFormat="1" x14ac:dyDescent="0.25">
      <c r="A5" s="51" t="s">
        <v>9</v>
      </c>
      <c r="B5" s="51"/>
      <c r="C5" s="51"/>
      <c r="D5" s="51"/>
      <c r="I5" s="49"/>
      <c r="J5" s="49"/>
      <c r="K5" s="49"/>
      <c r="L5" s="49"/>
      <c r="M5" s="50"/>
      <c r="O5" s="49"/>
    </row>
    <row r="6" spans="1:15" s="48" customFormat="1" x14ac:dyDescent="0.25">
      <c r="A6" s="47" t="str">
        <f>RESUMEN!A6</f>
        <v>INFORMACIÓN ACTUALIZADA AL 31/07/2021</v>
      </c>
      <c r="B6" s="47"/>
      <c r="C6" s="47"/>
      <c r="D6" s="47"/>
      <c r="I6" s="49"/>
      <c r="J6" s="49"/>
      <c r="K6" s="49"/>
      <c r="L6" s="49"/>
      <c r="M6" s="50"/>
      <c r="O6" s="49"/>
    </row>
    <row r="7" spans="1:15" s="48" customFormat="1" x14ac:dyDescent="0.25">
      <c r="A7" s="47" t="str">
        <f>RESUMEN!A7</f>
        <v>FECHA DE PUBLICACIÓN: 25/08/2021</v>
      </c>
      <c r="I7" s="49"/>
      <c r="J7" s="49"/>
      <c r="K7" s="49"/>
      <c r="L7" s="49"/>
      <c r="M7" s="50"/>
      <c r="O7" s="49"/>
    </row>
    <row r="8" spans="1:15" s="48" customFormat="1" x14ac:dyDescent="0.25">
      <c r="A8" s="52" t="s">
        <v>16</v>
      </c>
      <c r="B8" s="53"/>
      <c r="C8" s="53"/>
      <c r="D8" s="53"/>
      <c r="I8" s="49"/>
      <c r="J8" s="49"/>
      <c r="K8" s="49"/>
      <c r="L8" s="49"/>
      <c r="M8" s="50"/>
      <c r="O8" s="49"/>
    </row>
    <row r="9" spans="1:15" s="48" customFormat="1" x14ac:dyDescent="0.25">
      <c r="A9" s="48" t="str">
        <f>RESUMEN!A9</f>
        <v>PERIODO REPORTADO: 01-ENERO DE 2021 AL 31-JULIO DE 2021</v>
      </c>
      <c r="I9" s="49"/>
      <c r="J9" s="49"/>
      <c r="K9" s="49"/>
      <c r="L9" s="49"/>
      <c r="M9" s="50"/>
      <c r="O9" s="49"/>
    </row>
    <row r="10" spans="1:15" s="48" customFormat="1" x14ac:dyDescent="0.25">
      <c r="A10" s="48" t="s">
        <v>36</v>
      </c>
      <c r="I10" s="49"/>
      <c r="J10" s="49"/>
      <c r="K10" s="49"/>
      <c r="L10" s="49"/>
      <c r="M10" s="50"/>
      <c r="O10" s="49"/>
    </row>
    <row r="11" spans="1:15" s="8" customFormat="1" x14ac:dyDescent="0.25">
      <c r="D11" s="9"/>
      <c r="I11" s="9"/>
      <c r="J11" s="9"/>
      <c r="K11" s="9"/>
      <c r="L11" s="9"/>
      <c r="M11" s="10"/>
      <c r="O11" s="9"/>
    </row>
    <row r="12" spans="1:15" s="30" customFormat="1" ht="30" customHeight="1" x14ac:dyDescent="0.25">
      <c r="A12" s="59" t="s">
        <v>3</v>
      </c>
      <c r="B12" s="60"/>
      <c r="C12" s="60"/>
      <c r="D12" s="60"/>
      <c r="E12" s="60"/>
      <c r="F12" s="60"/>
      <c r="G12" s="60"/>
      <c r="H12" s="60"/>
      <c r="I12" s="61"/>
      <c r="J12" s="65" t="s">
        <v>279</v>
      </c>
      <c r="K12" s="66"/>
      <c r="L12" s="62" t="s">
        <v>4</v>
      </c>
      <c r="M12" s="63"/>
      <c r="N12" s="63"/>
      <c r="O12" s="64"/>
    </row>
    <row r="13" spans="1:15" s="36" customFormat="1" ht="47.25" x14ac:dyDescent="0.25">
      <c r="A13" s="31" t="s">
        <v>5</v>
      </c>
      <c r="B13" s="31" t="s">
        <v>1</v>
      </c>
      <c r="C13" s="31" t="s">
        <v>0</v>
      </c>
      <c r="D13" s="32" t="s">
        <v>295</v>
      </c>
      <c r="E13" s="31" t="s">
        <v>2</v>
      </c>
      <c r="F13" s="31" t="s">
        <v>17</v>
      </c>
      <c r="G13" s="31" t="s">
        <v>6</v>
      </c>
      <c r="H13" s="31" t="s">
        <v>19</v>
      </c>
      <c r="I13" s="32" t="s">
        <v>296</v>
      </c>
      <c r="J13" s="44" t="s">
        <v>299</v>
      </c>
      <c r="K13" s="44" t="s">
        <v>297</v>
      </c>
      <c r="L13" s="33" t="s">
        <v>298</v>
      </c>
      <c r="M13" s="34" t="s">
        <v>0</v>
      </c>
      <c r="N13" s="35" t="s">
        <v>285</v>
      </c>
      <c r="O13" s="33" t="s">
        <v>2</v>
      </c>
    </row>
    <row r="14" spans="1:15" s="40" customFormat="1" x14ac:dyDescent="0.25">
      <c r="A14" s="37" t="s">
        <v>43</v>
      </c>
      <c r="B14" s="38" t="s">
        <v>44</v>
      </c>
      <c r="C14" s="38" t="s">
        <v>45</v>
      </c>
      <c r="D14" s="39">
        <v>2910</v>
      </c>
      <c r="E14" s="38" t="s">
        <v>21</v>
      </c>
      <c r="F14" s="38" t="s">
        <v>46</v>
      </c>
      <c r="G14" s="38" t="s">
        <v>47</v>
      </c>
      <c r="H14" s="38" t="s">
        <v>48</v>
      </c>
      <c r="I14" s="39">
        <v>2910</v>
      </c>
      <c r="J14" s="39">
        <v>2910</v>
      </c>
      <c r="K14" s="39">
        <f>I14-J14</f>
        <v>0</v>
      </c>
      <c r="L14" s="39" t="s">
        <v>22</v>
      </c>
      <c r="M14" s="38" t="s">
        <v>22</v>
      </c>
      <c r="N14" s="38" t="s">
        <v>22</v>
      </c>
      <c r="O14" s="38" t="s">
        <v>22</v>
      </c>
    </row>
    <row r="15" spans="1:15" s="40" customFormat="1" x14ac:dyDescent="0.25">
      <c r="A15" s="37" t="s">
        <v>20</v>
      </c>
      <c r="B15" s="38" t="s">
        <v>54</v>
      </c>
      <c r="C15" s="38" t="s">
        <v>55</v>
      </c>
      <c r="D15" s="39">
        <v>30</v>
      </c>
      <c r="E15" s="38" t="s">
        <v>21</v>
      </c>
      <c r="F15" s="38" t="s">
        <v>56</v>
      </c>
      <c r="G15" s="38" t="s">
        <v>57</v>
      </c>
      <c r="H15" s="38" t="s">
        <v>58</v>
      </c>
      <c r="I15" s="39">
        <v>30</v>
      </c>
      <c r="J15" s="39">
        <v>12.541666666666666</v>
      </c>
      <c r="K15" s="39">
        <f t="shared" ref="K15:K43" si="0">I15-J15</f>
        <v>17.458333333333336</v>
      </c>
      <c r="L15" s="39" t="s">
        <v>22</v>
      </c>
      <c r="M15" s="38" t="s">
        <v>22</v>
      </c>
      <c r="N15" s="38" t="s">
        <v>22</v>
      </c>
      <c r="O15" s="38" t="s">
        <v>22</v>
      </c>
    </row>
    <row r="16" spans="1:15" s="40" customFormat="1" x14ac:dyDescent="0.25">
      <c r="A16" s="37" t="s">
        <v>20</v>
      </c>
      <c r="B16" s="38" t="s">
        <v>59</v>
      </c>
      <c r="C16" s="38" t="s">
        <v>60</v>
      </c>
      <c r="D16" s="39">
        <v>90</v>
      </c>
      <c r="E16" s="38" t="s">
        <v>21</v>
      </c>
      <c r="F16" s="38" t="s">
        <v>61</v>
      </c>
      <c r="G16" s="38" t="s">
        <v>62</v>
      </c>
      <c r="H16" s="38" t="s">
        <v>63</v>
      </c>
      <c r="I16" s="39">
        <v>90</v>
      </c>
      <c r="J16" s="39">
        <v>90.24</v>
      </c>
      <c r="K16" s="39">
        <f t="shared" si="0"/>
        <v>-0.23999999999999488</v>
      </c>
      <c r="L16" s="39" t="s">
        <v>22</v>
      </c>
      <c r="M16" s="38" t="s">
        <v>22</v>
      </c>
      <c r="N16" s="38" t="s">
        <v>22</v>
      </c>
      <c r="O16" s="38" t="s">
        <v>22</v>
      </c>
    </row>
    <row r="17" spans="1:15" s="40" customFormat="1" x14ac:dyDescent="0.25">
      <c r="A17" s="37" t="s">
        <v>20</v>
      </c>
      <c r="B17" s="38" t="s">
        <v>64</v>
      </c>
      <c r="C17" s="38" t="s">
        <v>65</v>
      </c>
      <c r="D17" s="39">
        <v>38</v>
      </c>
      <c r="E17" s="38" t="s">
        <v>21</v>
      </c>
      <c r="F17" s="38" t="s">
        <v>66</v>
      </c>
      <c r="G17" s="38" t="s">
        <v>67</v>
      </c>
      <c r="H17" s="38" t="s">
        <v>58</v>
      </c>
      <c r="I17" s="39">
        <v>38</v>
      </c>
      <c r="J17" s="39">
        <v>37.599999999999994</v>
      </c>
      <c r="K17" s="39">
        <f t="shared" si="0"/>
        <v>0.40000000000000568</v>
      </c>
      <c r="L17" s="39" t="s">
        <v>22</v>
      </c>
      <c r="M17" s="38" t="s">
        <v>22</v>
      </c>
      <c r="N17" s="38" t="s">
        <v>22</v>
      </c>
      <c r="O17" s="38" t="s">
        <v>22</v>
      </c>
    </row>
    <row r="18" spans="1:15" s="40" customFormat="1" x14ac:dyDescent="0.25">
      <c r="A18" s="37" t="s">
        <v>20</v>
      </c>
      <c r="B18" s="38" t="s">
        <v>68</v>
      </c>
      <c r="C18" s="38" t="s">
        <v>69</v>
      </c>
      <c r="D18" s="39">
        <v>60</v>
      </c>
      <c r="E18" s="38" t="s">
        <v>21</v>
      </c>
      <c r="F18" s="38" t="s">
        <v>70</v>
      </c>
      <c r="G18" s="38" t="s">
        <v>71</v>
      </c>
      <c r="H18" s="38" t="s">
        <v>58</v>
      </c>
      <c r="I18" s="39">
        <v>60</v>
      </c>
      <c r="J18" s="39">
        <v>37.625</v>
      </c>
      <c r="K18" s="39">
        <f t="shared" si="0"/>
        <v>22.375</v>
      </c>
      <c r="L18" s="39" t="s">
        <v>22</v>
      </c>
      <c r="M18" s="38" t="s">
        <v>22</v>
      </c>
      <c r="N18" s="38" t="s">
        <v>22</v>
      </c>
      <c r="O18" s="38" t="s">
        <v>22</v>
      </c>
    </row>
    <row r="19" spans="1:15" s="40" customFormat="1" x14ac:dyDescent="0.25">
      <c r="A19" s="37" t="s">
        <v>20</v>
      </c>
      <c r="B19" s="38" t="s">
        <v>72</v>
      </c>
      <c r="C19" s="38" t="s">
        <v>73</v>
      </c>
      <c r="D19" s="39">
        <v>38</v>
      </c>
      <c r="E19" s="38" t="s">
        <v>21</v>
      </c>
      <c r="F19" s="38" t="s">
        <v>74</v>
      </c>
      <c r="G19" s="38" t="s">
        <v>75</v>
      </c>
      <c r="H19" s="38" t="s">
        <v>58</v>
      </c>
      <c r="I19" s="39">
        <v>38</v>
      </c>
      <c r="J19" s="39">
        <v>37.599999999999994</v>
      </c>
      <c r="K19" s="39">
        <f t="shared" si="0"/>
        <v>0.40000000000000568</v>
      </c>
      <c r="L19" s="39" t="s">
        <v>22</v>
      </c>
      <c r="M19" s="38" t="s">
        <v>22</v>
      </c>
      <c r="N19" s="38" t="s">
        <v>22</v>
      </c>
      <c r="O19" s="38" t="s">
        <v>22</v>
      </c>
    </row>
    <row r="20" spans="1:15" s="40" customFormat="1" x14ac:dyDescent="0.25">
      <c r="A20" s="37" t="s">
        <v>20</v>
      </c>
      <c r="B20" s="38" t="s">
        <v>76</v>
      </c>
      <c r="C20" s="38" t="s">
        <v>77</v>
      </c>
      <c r="D20" s="39">
        <v>64</v>
      </c>
      <c r="E20" s="38" t="s">
        <v>21</v>
      </c>
      <c r="F20" s="38" t="s">
        <v>78</v>
      </c>
      <c r="G20" s="38" t="s">
        <v>79</v>
      </c>
      <c r="H20" s="38" t="s">
        <v>58</v>
      </c>
      <c r="I20" s="39">
        <v>64</v>
      </c>
      <c r="J20" s="39">
        <v>63.919999999999995</v>
      </c>
      <c r="K20" s="39">
        <f t="shared" si="0"/>
        <v>8.00000000000054E-2</v>
      </c>
      <c r="L20" s="39" t="s">
        <v>22</v>
      </c>
      <c r="M20" s="38" t="s">
        <v>22</v>
      </c>
      <c r="N20" s="38" t="s">
        <v>22</v>
      </c>
      <c r="O20" s="38" t="s">
        <v>22</v>
      </c>
    </row>
    <row r="21" spans="1:15" s="40" customFormat="1" x14ac:dyDescent="0.25">
      <c r="A21" s="37" t="s">
        <v>20</v>
      </c>
      <c r="B21" s="38" t="s">
        <v>49</v>
      </c>
      <c r="C21" s="38" t="s">
        <v>50</v>
      </c>
      <c r="D21" s="39">
        <v>56</v>
      </c>
      <c r="E21" s="38" t="s">
        <v>21</v>
      </c>
      <c r="F21" s="38" t="s">
        <v>51</v>
      </c>
      <c r="G21" s="38" t="s">
        <v>52</v>
      </c>
      <c r="H21" s="38" t="s">
        <v>53</v>
      </c>
      <c r="I21" s="39">
        <v>56</v>
      </c>
      <c r="J21" s="39">
        <v>56.4</v>
      </c>
      <c r="K21" s="39">
        <f t="shared" si="0"/>
        <v>-0.39999999999999858</v>
      </c>
      <c r="L21" s="39" t="s">
        <v>22</v>
      </c>
      <c r="M21" s="38" t="s">
        <v>22</v>
      </c>
      <c r="N21" s="38" t="s">
        <v>22</v>
      </c>
      <c r="O21" s="38" t="s">
        <v>22</v>
      </c>
    </row>
    <row r="22" spans="1:15" s="40" customFormat="1" x14ac:dyDescent="0.25">
      <c r="A22" s="37" t="s">
        <v>20</v>
      </c>
      <c r="B22" s="38" t="s">
        <v>80</v>
      </c>
      <c r="C22" s="38" t="s">
        <v>81</v>
      </c>
      <c r="D22" s="39">
        <v>474</v>
      </c>
      <c r="E22" s="38" t="s">
        <v>21</v>
      </c>
      <c r="F22" s="38" t="s">
        <v>82</v>
      </c>
      <c r="G22" s="38" t="s">
        <v>83</v>
      </c>
      <c r="H22" s="38" t="s">
        <v>84</v>
      </c>
      <c r="I22" s="39">
        <v>474</v>
      </c>
      <c r="J22" s="39">
        <v>473.76</v>
      </c>
      <c r="K22" s="39">
        <f t="shared" si="0"/>
        <v>0.24000000000000909</v>
      </c>
      <c r="L22" s="39" t="s">
        <v>22</v>
      </c>
      <c r="M22" s="38" t="s">
        <v>22</v>
      </c>
      <c r="N22" s="38" t="s">
        <v>22</v>
      </c>
      <c r="O22" s="38" t="s">
        <v>22</v>
      </c>
    </row>
    <row r="23" spans="1:15" s="40" customFormat="1" x14ac:dyDescent="0.25">
      <c r="A23" s="37" t="s">
        <v>20</v>
      </c>
      <c r="B23" s="38" t="s">
        <v>85</v>
      </c>
      <c r="C23" s="38" t="s">
        <v>86</v>
      </c>
      <c r="D23" s="39">
        <v>1000</v>
      </c>
      <c r="E23" s="38" t="s">
        <v>21</v>
      </c>
      <c r="F23" s="38" t="s">
        <v>87</v>
      </c>
      <c r="G23" s="38" t="s">
        <v>88</v>
      </c>
      <c r="H23" s="38" t="s">
        <v>89</v>
      </c>
      <c r="I23" s="39">
        <v>1000</v>
      </c>
      <c r="J23" s="39">
        <v>1000.16</v>
      </c>
      <c r="K23" s="39">
        <f t="shared" si="0"/>
        <v>-0.15999999999996817</v>
      </c>
      <c r="L23" s="39" t="s">
        <v>22</v>
      </c>
      <c r="M23" s="38" t="s">
        <v>22</v>
      </c>
      <c r="N23" s="38" t="s">
        <v>22</v>
      </c>
      <c r="O23" s="38" t="s">
        <v>22</v>
      </c>
    </row>
    <row r="24" spans="1:15" s="40" customFormat="1" x14ac:dyDescent="0.25">
      <c r="A24" s="37" t="s">
        <v>20</v>
      </c>
      <c r="B24" s="38" t="s">
        <v>90</v>
      </c>
      <c r="C24" s="38" t="s">
        <v>91</v>
      </c>
      <c r="D24" s="39">
        <v>278</v>
      </c>
      <c r="E24" s="38" t="s">
        <v>21</v>
      </c>
      <c r="F24" s="38" t="s">
        <v>92</v>
      </c>
      <c r="G24" s="38" t="s">
        <v>93</v>
      </c>
      <c r="H24" s="38" t="s">
        <v>94</v>
      </c>
      <c r="I24" s="39">
        <v>278</v>
      </c>
      <c r="J24" s="39">
        <v>278.24</v>
      </c>
      <c r="K24" s="39">
        <f t="shared" si="0"/>
        <v>-0.24000000000000909</v>
      </c>
      <c r="L24" s="39" t="s">
        <v>22</v>
      </c>
      <c r="M24" s="38" t="s">
        <v>22</v>
      </c>
      <c r="N24" s="38" t="s">
        <v>22</v>
      </c>
      <c r="O24" s="38" t="s">
        <v>22</v>
      </c>
    </row>
    <row r="25" spans="1:15" s="40" customFormat="1" x14ac:dyDescent="0.25">
      <c r="A25" s="37" t="s">
        <v>20</v>
      </c>
      <c r="B25" s="38" t="s">
        <v>95</v>
      </c>
      <c r="C25" s="38" t="s">
        <v>96</v>
      </c>
      <c r="D25" s="39">
        <v>534</v>
      </c>
      <c r="E25" s="38" t="s">
        <v>21</v>
      </c>
      <c r="F25" s="38" t="s">
        <v>97</v>
      </c>
      <c r="G25" s="38" t="s">
        <v>98</v>
      </c>
      <c r="H25" s="38" t="s">
        <v>99</v>
      </c>
      <c r="I25" s="39">
        <v>534</v>
      </c>
      <c r="J25" s="39">
        <v>533.91999999999996</v>
      </c>
      <c r="K25" s="39">
        <f t="shared" si="0"/>
        <v>8.0000000000040927E-2</v>
      </c>
      <c r="L25" s="39" t="s">
        <v>22</v>
      </c>
      <c r="M25" s="38" t="s">
        <v>22</v>
      </c>
      <c r="N25" s="38" t="s">
        <v>22</v>
      </c>
      <c r="O25" s="38" t="s">
        <v>22</v>
      </c>
    </row>
    <row r="26" spans="1:15" s="40" customFormat="1" x14ac:dyDescent="0.25">
      <c r="A26" s="37" t="s">
        <v>100</v>
      </c>
      <c r="B26" s="38" t="s">
        <v>101</v>
      </c>
      <c r="C26" s="38" t="s">
        <v>102</v>
      </c>
      <c r="D26" s="39">
        <v>482</v>
      </c>
      <c r="E26" s="38" t="s">
        <v>21</v>
      </c>
      <c r="F26" s="38" t="s">
        <v>103</v>
      </c>
      <c r="G26" s="38" t="s">
        <v>104</v>
      </c>
      <c r="H26" s="38" t="s">
        <v>105</v>
      </c>
      <c r="I26" s="39">
        <v>482</v>
      </c>
      <c r="J26" s="39">
        <v>40.133333333333333</v>
      </c>
      <c r="K26" s="39">
        <f t="shared" si="0"/>
        <v>441.86666666666667</v>
      </c>
      <c r="L26" s="39" t="s">
        <v>22</v>
      </c>
      <c r="M26" s="38" t="s">
        <v>22</v>
      </c>
      <c r="N26" s="38" t="s">
        <v>22</v>
      </c>
      <c r="O26" s="38" t="s">
        <v>22</v>
      </c>
    </row>
    <row r="27" spans="1:15" s="40" customFormat="1" x14ac:dyDescent="0.25">
      <c r="A27" s="37" t="s">
        <v>100</v>
      </c>
      <c r="B27" s="38" t="s">
        <v>106</v>
      </c>
      <c r="C27" s="38" t="s">
        <v>107</v>
      </c>
      <c r="D27" s="39">
        <v>60</v>
      </c>
      <c r="E27" s="38" t="s">
        <v>21</v>
      </c>
      <c r="F27" s="38" t="s">
        <v>108</v>
      </c>
      <c r="G27" s="38" t="s">
        <v>109</v>
      </c>
      <c r="H27" s="38" t="s">
        <v>105</v>
      </c>
      <c r="I27" s="39">
        <v>60</v>
      </c>
      <c r="J27" s="39">
        <v>5.0166666666666666</v>
      </c>
      <c r="K27" s="39">
        <f t="shared" si="0"/>
        <v>54.983333333333334</v>
      </c>
      <c r="L27" s="39" t="s">
        <v>22</v>
      </c>
      <c r="M27" s="38" t="s">
        <v>22</v>
      </c>
      <c r="N27" s="38" t="s">
        <v>22</v>
      </c>
      <c r="O27" s="38" t="s">
        <v>22</v>
      </c>
    </row>
    <row r="28" spans="1:15" s="40" customFormat="1" x14ac:dyDescent="0.25">
      <c r="A28" s="37" t="s">
        <v>100</v>
      </c>
      <c r="B28" s="38" t="s">
        <v>110</v>
      </c>
      <c r="C28" s="38" t="s">
        <v>111</v>
      </c>
      <c r="D28" s="39">
        <v>60</v>
      </c>
      <c r="E28" s="38" t="s">
        <v>21</v>
      </c>
      <c r="F28" s="38" t="s">
        <v>112</v>
      </c>
      <c r="G28" s="38" t="s">
        <v>113</v>
      </c>
      <c r="H28" s="38" t="s">
        <v>105</v>
      </c>
      <c r="I28" s="39">
        <v>60</v>
      </c>
      <c r="J28" s="39">
        <v>5.0166666666666666</v>
      </c>
      <c r="K28" s="39">
        <f t="shared" si="0"/>
        <v>54.983333333333334</v>
      </c>
      <c r="L28" s="39" t="s">
        <v>22</v>
      </c>
      <c r="M28" s="38" t="s">
        <v>22</v>
      </c>
      <c r="N28" s="38" t="s">
        <v>22</v>
      </c>
      <c r="O28" s="38" t="s">
        <v>22</v>
      </c>
    </row>
    <row r="29" spans="1:15" s="40" customFormat="1" x14ac:dyDescent="0.25">
      <c r="A29" s="37" t="s">
        <v>100</v>
      </c>
      <c r="B29" s="38" t="s">
        <v>114</v>
      </c>
      <c r="C29" s="38" t="s">
        <v>115</v>
      </c>
      <c r="D29" s="39">
        <v>30</v>
      </c>
      <c r="E29" s="38" t="s">
        <v>21</v>
      </c>
      <c r="F29" s="38" t="s">
        <v>116</v>
      </c>
      <c r="G29" s="38" t="s">
        <v>117</v>
      </c>
      <c r="H29" s="38" t="s">
        <v>105</v>
      </c>
      <c r="I29" s="39">
        <v>30</v>
      </c>
      <c r="J29" s="39">
        <v>2.5083333333333333</v>
      </c>
      <c r="K29" s="39">
        <f t="shared" si="0"/>
        <v>27.491666666666667</v>
      </c>
      <c r="L29" s="39" t="s">
        <v>22</v>
      </c>
      <c r="M29" s="38" t="s">
        <v>22</v>
      </c>
      <c r="N29" s="38" t="s">
        <v>22</v>
      </c>
      <c r="O29" s="38" t="s">
        <v>22</v>
      </c>
    </row>
    <row r="30" spans="1:15" s="40" customFormat="1" x14ac:dyDescent="0.25">
      <c r="A30" s="37" t="s">
        <v>100</v>
      </c>
      <c r="B30" s="38" t="s">
        <v>118</v>
      </c>
      <c r="C30" s="38" t="s">
        <v>119</v>
      </c>
      <c r="D30" s="39">
        <v>537</v>
      </c>
      <c r="E30" s="38" t="s">
        <v>21</v>
      </c>
      <c r="F30" s="38" t="s">
        <v>120</v>
      </c>
      <c r="G30" s="38" t="s">
        <v>121</v>
      </c>
      <c r="H30" s="38" t="s">
        <v>105</v>
      </c>
      <c r="I30" s="39">
        <v>537</v>
      </c>
      <c r="J30" s="39">
        <v>536.5</v>
      </c>
      <c r="K30" s="39">
        <f t="shared" si="0"/>
        <v>0.5</v>
      </c>
      <c r="L30" s="39" t="s">
        <v>22</v>
      </c>
      <c r="M30" s="38" t="s">
        <v>22</v>
      </c>
      <c r="N30" s="38" t="s">
        <v>22</v>
      </c>
      <c r="O30" s="38" t="s">
        <v>22</v>
      </c>
    </row>
    <row r="31" spans="1:15" s="40" customFormat="1" x14ac:dyDescent="0.25">
      <c r="A31" s="37" t="s">
        <v>100</v>
      </c>
      <c r="B31" s="38" t="s">
        <v>122</v>
      </c>
      <c r="C31" s="38" t="s">
        <v>123</v>
      </c>
      <c r="D31" s="39">
        <v>26</v>
      </c>
      <c r="E31" s="38" t="s">
        <v>21</v>
      </c>
      <c r="F31" s="38" t="s">
        <v>124</v>
      </c>
      <c r="G31" s="38" t="s">
        <v>125</v>
      </c>
      <c r="H31" s="38" t="s">
        <v>105</v>
      </c>
      <c r="I31" s="39">
        <v>26</v>
      </c>
      <c r="J31" s="39">
        <v>25.900000000000002</v>
      </c>
      <c r="K31" s="39">
        <f t="shared" si="0"/>
        <v>9.9999999999997868E-2</v>
      </c>
      <c r="L31" s="39" t="s">
        <v>22</v>
      </c>
      <c r="M31" s="38" t="s">
        <v>22</v>
      </c>
      <c r="N31" s="38" t="s">
        <v>22</v>
      </c>
      <c r="O31" s="38" t="s">
        <v>22</v>
      </c>
    </row>
    <row r="32" spans="1:15" s="40" customFormat="1" x14ac:dyDescent="0.25">
      <c r="A32" s="37" t="s">
        <v>100</v>
      </c>
      <c r="B32" s="38" t="s">
        <v>126</v>
      </c>
      <c r="C32" s="38" t="s">
        <v>127</v>
      </c>
      <c r="D32" s="39">
        <v>60</v>
      </c>
      <c r="E32" s="38" t="s">
        <v>21</v>
      </c>
      <c r="F32" s="38" t="s">
        <v>128</v>
      </c>
      <c r="G32" s="38" t="s">
        <v>129</v>
      </c>
      <c r="H32" s="38" t="s">
        <v>105</v>
      </c>
      <c r="I32" s="39">
        <v>60</v>
      </c>
      <c r="J32" s="39">
        <v>5</v>
      </c>
      <c r="K32" s="39">
        <f t="shared" si="0"/>
        <v>55</v>
      </c>
      <c r="L32" s="39" t="s">
        <v>22</v>
      </c>
      <c r="M32" s="38" t="s">
        <v>22</v>
      </c>
      <c r="N32" s="38" t="s">
        <v>22</v>
      </c>
      <c r="O32" s="38" t="s">
        <v>22</v>
      </c>
    </row>
    <row r="33" spans="1:15" s="40" customFormat="1" x14ac:dyDescent="0.25">
      <c r="A33" s="37" t="s">
        <v>20</v>
      </c>
      <c r="B33" s="38" t="s">
        <v>130</v>
      </c>
      <c r="C33" s="38" t="s">
        <v>131</v>
      </c>
      <c r="D33" s="39">
        <v>30</v>
      </c>
      <c r="E33" s="38" t="s">
        <v>21</v>
      </c>
      <c r="F33" s="38" t="s">
        <v>132</v>
      </c>
      <c r="G33" s="38" t="s">
        <v>133</v>
      </c>
      <c r="H33" s="38" t="s">
        <v>134</v>
      </c>
      <c r="I33" s="39">
        <v>30</v>
      </c>
      <c r="J33" s="39">
        <v>7.5250000000000004</v>
      </c>
      <c r="K33" s="39">
        <f t="shared" si="0"/>
        <v>22.475000000000001</v>
      </c>
      <c r="L33" s="39" t="s">
        <v>22</v>
      </c>
      <c r="M33" s="38" t="s">
        <v>22</v>
      </c>
      <c r="N33" s="38" t="s">
        <v>22</v>
      </c>
      <c r="O33" s="38" t="s">
        <v>22</v>
      </c>
    </row>
    <row r="34" spans="1:15" s="40" customFormat="1" x14ac:dyDescent="0.25">
      <c r="A34" s="37" t="s">
        <v>20</v>
      </c>
      <c r="B34" s="38" t="s">
        <v>135</v>
      </c>
      <c r="C34" s="38" t="s">
        <v>136</v>
      </c>
      <c r="D34" s="39">
        <v>647</v>
      </c>
      <c r="E34" s="38" t="s">
        <v>21</v>
      </c>
      <c r="F34" s="38" t="s">
        <v>137</v>
      </c>
      <c r="G34" s="38" t="s">
        <v>138</v>
      </c>
      <c r="H34" s="38" t="s">
        <v>134</v>
      </c>
      <c r="I34" s="39">
        <v>647</v>
      </c>
      <c r="J34" s="39">
        <v>646.72</v>
      </c>
      <c r="K34" s="39">
        <f t="shared" si="0"/>
        <v>0.27999999999997272</v>
      </c>
      <c r="L34" s="39" t="s">
        <v>22</v>
      </c>
      <c r="M34" s="38" t="s">
        <v>22</v>
      </c>
      <c r="N34" s="38" t="s">
        <v>22</v>
      </c>
      <c r="O34" s="38" t="s">
        <v>22</v>
      </c>
    </row>
    <row r="35" spans="1:15" x14ac:dyDescent="0.25">
      <c r="A35" s="37" t="s">
        <v>20</v>
      </c>
      <c r="B35" s="38" t="s">
        <v>139</v>
      </c>
      <c r="C35" s="38" t="s">
        <v>140</v>
      </c>
      <c r="D35" s="39">
        <v>26</v>
      </c>
      <c r="E35" s="38" t="s">
        <v>21</v>
      </c>
      <c r="F35" s="38" t="s">
        <v>141</v>
      </c>
      <c r="G35" s="38" t="s">
        <v>142</v>
      </c>
      <c r="H35" s="38" t="s">
        <v>143</v>
      </c>
      <c r="I35" s="39">
        <v>26</v>
      </c>
      <c r="J35" s="39">
        <v>26.32</v>
      </c>
      <c r="K35" s="39">
        <f t="shared" si="0"/>
        <v>-0.32000000000000028</v>
      </c>
      <c r="L35" s="39" t="s">
        <v>22</v>
      </c>
      <c r="M35" s="38" t="s">
        <v>22</v>
      </c>
      <c r="N35" s="38" t="s">
        <v>22</v>
      </c>
      <c r="O35" s="38" t="s">
        <v>22</v>
      </c>
    </row>
    <row r="36" spans="1:15" x14ac:dyDescent="0.25">
      <c r="A36" s="37" t="s">
        <v>100</v>
      </c>
      <c r="B36" s="38" t="s">
        <v>144</v>
      </c>
      <c r="C36" s="38" t="s">
        <v>145</v>
      </c>
      <c r="D36" s="39">
        <v>2288</v>
      </c>
      <c r="E36" s="38" t="s">
        <v>21</v>
      </c>
      <c r="F36" s="38" t="s">
        <v>146</v>
      </c>
      <c r="G36" s="38" t="s">
        <v>147</v>
      </c>
      <c r="H36" s="38" t="s">
        <v>148</v>
      </c>
      <c r="I36" s="39">
        <v>2288</v>
      </c>
      <c r="J36" s="39">
        <v>190.63333333333333</v>
      </c>
      <c r="K36" s="39">
        <f t="shared" si="0"/>
        <v>2097.3666666666668</v>
      </c>
      <c r="L36" s="39" t="s">
        <v>22</v>
      </c>
      <c r="M36" s="38" t="s">
        <v>22</v>
      </c>
      <c r="N36" s="38" t="s">
        <v>22</v>
      </c>
      <c r="O36" s="38" t="s">
        <v>22</v>
      </c>
    </row>
    <row r="37" spans="1:15" x14ac:dyDescent="0.25">
      <c r="A37" s="37" t="s">
        <v>100</v>
      </c>
      <c r="B37" s="38" t="s">
        <v>149</v>
      </c>
      <c r="C37" s="38" t="s">
        <v>150</v>
      </c>
      <c r="D37" s="39">
        <v>151</v>
      </c>
      <c r="E37" s="38" t="s">
        <v>21</v>
      </c>
      <c r="F37" s="38" t="s">
        <v>151</v>
      </c>
      <c r="G37" s="38" t="s">
        <v>152</v>
      </c>
      <c r="H37" s="38" t="s">
        <v>148</v>
      </c>
      <c r="I37" s="39">
        <v>151</v>
      </c>
      <c r="J37" s="39">
        <v>12.541666666666666</v>
      </c>
      <c r="K37" s="39">
        <f t="shared" si="0"/>
        <v>138.45833333333334</v>
      </c>
      <c r="L37" s="39" t="s">
        <v>22</v>
      </c>
      <c r="M37" s="38" t="s">
        <v>22</v>
      </c>
      <c r="N37" s="38" t="s">
        <v>22</v>
      </c>
      <c r="O37" s="38" t="s">
        <v>22</v>
      </c>
    </row>
    <row r="38" spans="1:15" x14ac:dyDescent="0.25">
      <c r="A38" s="37" t="s">
        <v>100</v>
      </c>
      <c r="B38" s="38" t="s">
        <v>153</v>
      </c>
      <c r="C38" s="38" t="s">
        <v>154</v>
      </c>
      <c r="D38" s="39">
        <v>455</v>
      </c>
      <c r="E38" s="38" t="s">
        <v>21</v>
      </c>
      <c r="F38" s="38" t="s">
        <v>155</v>
      </c>
      <c r="G38" s="38" t="s">
        <v>156</v>
      </c>
      <c r="H38" s="38" t="s">
        <v>148</v>
      </c>
      <c r="I38" s="39">
        <v>455</v>
      </c>
      <c r="J38" s="39">
        <v>455.1</v>
      </c>
      <c r="K38" s="39">
        <f t="shared" si="0"/>
        <v>-0.10000000000002274</v>
      </c>
      <c r="L38" s="39" t="s">
        <v>22</v>
      </c>
      <c r="M38" s="38" t="s">
        <v>22</v>
      </c>
      <c r="N38" s="38" t="s">
        <v>22</v>
      </c>
      <c r="O38" s="38" t="s">
        <v>22</v>
      </c>
    </row>
    <row r="39" spans="1:15" x14ac:dyDescent="0.25">
      <c r="A39" s="37" t="s">
        <v>100</v>
      </c>
      <c r="B39" s="38" t="s">
        <v>157</v>
      </c>
      <c r="C39" s="38" t="s">
        <v>158</v>
      </c>
      <c r="D39" s="39">
        <v>104</v>
      </c>
      <c r="E39" s="38" t="s">
        <v>21</v>
      </c>
      <c r="F39" s="38" t="s">
        <v>159</v>
      </c>
      <c r="G39" s="38" t="s">
        <v>160</v>
      </c>
      <c r="H39" s="38" t="s">
        <v>148</v>
      </c>
      <c r="I39" s="39">
        <v>104</v>
      </c>
      <c r="J39" s="39">
        <v>103.60000000000001</v>
      </c>
      <c r="K39" s="39">
        <f t="shared" si="0"/>
        <v>0.39999999999999147</v>
      </c>
      <c r="L39" s="39" t="s">
        <v>22</v>
      </c>
      <c r="M39" s="38" t="s">
        <v>22</v>
      </c>
      <c r="N39" s="38" t="s">
        <v>22</v>
      </c>
      <c r="O39" s="38" t="s">
        <v>22</v>
      </c>
    </row>
    <row r="40" spans="1:15" x14ac:dyDescent="0.25">
      <c r="A40" s="37" t="s">
        <v>100</v>
      </c>
      <c r="B40" s="38" t="s">
        <v>161</v>
      </c>
      <c r="C40" s="38" t="s">
        <v>162</v>
      </c>
      <c r="D40" s="39">
        <v>2715</v>
      </c>
      <c r="E40" s="38" t="s">
        <v>21</v>
      </c>
      <c r="F40" s="38" t="s">
        <v>163</v>
      </c>
      <c r="G40" s="38" t="s">
        <v>164</v>
      </c>
      <c r="H40" s="38" t="s">
        <v>148</v>
      </c>
      <c r="I40" s="39">
        <v>2715</v>
      </c>
      <c r="J40" s="39">
        <v>226.25</v>
      </c>
      <c r="K40" s="39">
        <f t="shared" si="0"/>
        <v>2488.75</v>
      </c>
      <c r="L40" s="39" t="s">
        <v>22</v>
      </c>
      <c r="M40" s="38" t="s">
        <v>22</v>
      </c>
      <c r="N40" s="38" t="s">
        <v>22</v>
      </c>
      <c r="O40" s="38" t="s">
        <v>22</v>
      </c>
    </row>
    <row r="41" spans="1:15" x14ac:dyDescent="0.25">
      <c r="A41" s="37" t="s">
        <v>100</v>
      </c>
      <c r="B41" s="38" t="s">
        <v>165</v>
      </c>
      <c r="C41" s="38" t="s">
        <v>166</v>
      </c>
      <c r="D41" s="39">
        <v>120</v>
      </c>
      <c r="E41" s="38" t="s">
        <v>21</v>
      </c>
      <c r="F41" s="38" t="s">
        <v>167</v>
      </c>
      <c r="G41" s="38" t="s">
        <v>168</v>
      </c>
      <c r="H41" s="38" t="s">
        <v>148</v>
      </c>
      <c r="I41" s="39">
        <v>120</v>
      </c>
      <c r="J41" s="39">
        <v>10</v>
      </c>
      <c r="K41" s="39">
        <f t="shared" si="0"/>
        <v>110</v>
      </c>
      <c r="L41" s="39" t="s">
        <v>22</v>
      </c>
      <c r="M41" s="38" t="s">
        <v>22</v>
      </c>
      <c r="N41" s="38" t="s">
        <v>22</v>
      </c>
      <c r="O41" s="38" t="s">
        <v>22</v>
      </c>
    </row>
    <row r="42" spans="1:15" x14ac:dyDescent="0.25">
      <c r="A42" s="37" t="s">
        <v>100</v>
      </c>
      <c r="B42" s="38" t="s">
        <v>169</v>
      </c>
      <c r="C42" s="38" t="s">
        <v>170</v>
      </c>
      <c r="D42" s="39">
        <v>315</v>
      </c>
      <c r="E42" s="38" t="s">
        <v>21</v>
      </c>
      <c r="F42" s="38" t="s">
        <v>171</v>
      </c>
      <c r="G42" s="38" t="s">
        <v>172</v>
      </c>
      <c r="H42" s="38" t="s">
        <v>148</v>
      </c>
      <c r="I42" s="39">
        <v>315</v>
      </c>
      <c r="J42" s="39">
        <v>26.25</v>
      </c>
      <c r="K42" s="39">
        <f t="shared" si="0"/>
        <v>288.75</v>
      </c>
      <c r="L42" s="39" t="s">
        <v>22</v>
      </c>
      <c r="M42" s="38" t="s">
        <v>22</v>
      </c>
      <c r="N42" s="38" t="s">
        <v>22</v>
      </c>
      <c r="O42" s="38" t="s">
        <v>22</v>
      </c>
    </row>
    <row r="43" spans="1:15" x14ac:dyDescent="0.25">
      <c r="A43" s="37" t="s">
        <v>100</v>
      </c>
      <c r="B43" s="38" t="s">
        <v>173</v>
      </c>
      <c r="C43" s="38" t="s">
        <v>174</v>
      </c>
      <c r="D43" s="39">
        <v>45</v>
      </c>
      <c r="E43" s="38" t="s">
        <v>21</v>
      </c>
      <c r="F43" s="38" t="s">
        <v>175</v>
      </c>
      <c r="G43" s="38" t="s">
        <v>176</v>
      </c>
      <c r="H43" s="38" t="s">
        <v>177</v>
      </c>
      <c r="I43" s="39">
        <v>45</v>
      </c>
      <c r="J43" s="39">
        <v>3.75</v>
      </c>
      <c r="K43" s="39">
        <f t="shared" si="0"/>
        <v>41.25</v>
      </c>
      <c r="L43" s="39" t="s">
        <v>22</v>
      </c>
      <c r="M43" s="38" t="s">
        <v>22</v>
      </c>
      <c r="N43" s="38" t="s">
        <v>22</v>
      </c>
      <c r="O43" s="38" t="s">
        <v>22</v>
      </c>
    </row>
    <row r="44" spans="1:15" x14ac:dyDescent="0.25">
      <c r="A44" s="37"/>
      <c r="B44" s="38" t="s">
        <v>178</v>
      </c>
      <c r="C44" s="38" t="s">
        <v>179</v>
      </c>
      <c r="D44" s="39">
        <v>4</v>
      </c>
      <c r="E44" s="38" t="s">
        <v>180</v>
      </c>
      <c r="F44" s="38"/>
      <c r="G44" s="38"/>
      <c r="H44" s="38"/>
      <c r="I44" s="39"/>
      <c r="J44" s="39"/>
      <c r="K44" s="39"/>
      <c r="L44" s="39"/>
      <c r="M44" s="38"/>
      <c r="N44" s="38" t="s">
        <v>22</v>
      </c>
      <c r="O44" s="38" t="s">
        <v>22</v>
      </c>
    </row>
    <row r="45" spans="1:15" x14ac:dyDescent="0.25">
      <c r="A45" s="37"/>
      <c r="B45" s="38" t="s">
        <v>181</v>
      </c>
      <c r="C45" s="38" t="s">
        <v>182</v>
      </c>
      <c r="D45" s="39">
        <v>4</v>
      </c>
      <c r="E45" s="38" t="s">
        <v>180</v>
      </c>
      <c r="F45" s="38"/>
      <c r="G45" s="38"/>
      <c r="H45" s="38"/>
      <c r="I45" s="39"/>
      <c r="J45" s="39"/>
      <c r="K45" s="39"/>
      <c r="L45" s="39"/>
      <c r="M45" s="38"/>
      <c r="N45" s="38" t="s">
        <v>22</v>
      </c>
      <c r="O45" s="38" t="s">
        <v>22</v>
      </c>
    </row>
    <row r="46" spans="1:15" x14ac:dyDescent="0.25">
      <c r="A46" s="37"/>
      <c r="B46" s="38" t="s">
        <v>183</v>
      </c>
      <c r="C46" s="38" t="s">
        <v>184</v>
      </c>
      <c r="D46" s="39">
        <v>4</v>
      </c>
      <c r="E46" s="38" t="s">
        <v>180</v>
      </c>
      <c r="F46" s="38"/>
      <c r="G46" s="38"/>
      <c r="H46" s="38"/>
      <c r="I46" s="39"/>
      <c r="J46" s="39"/>
      <c r="K46" s="39"/>
      <c r="L46" s="39"/>
      <c r="M46" s="38"/>
      <c r="N46" s="38" t="s">
        <v>22</v>
      </c>
      <c r="O46" s="38" t="s">
        <v>22</v>
      </c>
    </row>
    <row r="47" spans="1:15" x14ac:dyDescent="0.25">
      <c r="A47" s="37"/>
      <c r="B47" s="38" t="s">
        <v>185</v>
      </c>
      <c r="C47" s="38" t="s">
        <v>186</v>
      </c>
      <c r="D47" s="39">
        <v>4</v>
      </c>
      <c r="E47" s="38" t="s">
        <v>180</v>
      </c>
      <c r="F47" s="38"/>
      <c r="G47" s="38"/>
      <c r="H47" s="38"/>
      <c r="I47" s="39"/>
      <c r="J47" s="39"/>
      <c r="K47" s="39"/>
      <c r="L47" s="39"/>
      <c r="M47" s="38"/>
      <c r="N47" s="38" t="s">
        <v>22</v>
      </c>
      <c r="O47" s="38" t="s">
        <v>22</v>
      </c>
    </row>
    <row r="48" spans="1:15" x14ac:dyDescent="0.25">
      <c r="A48" s="37"/>
      <c r="B48" s="38" t="s">
        <v>187</v>
      </c>
      <c r="C48" s="38" t="s">
        <v>188</v>
      </c>
      <c r="D48" s="39">
        <v>4</v>
      </c>
      <c r="E48" s="38" t="s">
        <v>180</v>
      </c>
      <c r="F48" s="38"/>
      <c r="G48" s="38"/>
      <c r="H48" s="38"/>
      <c r="I48" s="39"/>
      <c r="J48" s="39"/>
      <c r="K48" s="39"/>
      <c r="L48" s="39"/>
      <c r="M48" s="38"/>
      <c r="N48" s="38" t="s">
        <v>22</v>
      </c>
      <c r="O48" s="38" t="s">
        <v>22</v>
      </c>
    </row>
    <row r="49" spans="1:15" x14ac:dyDescent="0.25">
      <c r="A49" s="37"/>
      <c r="B49" s="38" t="s">
        <v>189</v>
      </c>
      <c r="C49" s="38" t="s">
        <v>190</v>
      </c>
      <c r="D49" s="39">
        <v>4</v>
      </c>
      <c r="E49" s="38" t="s">
        <v>180</v>
      </c>
      <c r="F49" s="38"/>
      <c r="G49" s="38"/>
      <c r="H49" s="38"/>
      <c r="I49" s="39"/>
      <c r="J49" s="39"/>
      <c r="K49" s="39"/>
      <c r="L49" s="39"/>
      <c r="M49" s="38"/>
      <c r="N49" s="38" t="s">
        <v>22</v>
      </c>
      <c r="O49" s="38" t="s">
        <v>22</v>
      </c>
    </row>
    <row r="50" spans="1:15" x14ac:dyDescent="0.25">
      <c r="A50" s="37"/>
      <c r="B50" s="38" t="s">
        <v>191</v>
      </c>
      <c r="C50" s="38" t="s">
        <v>192</v>
      </c>
      <c r="D50" s="39">
        <v>4</v>
      </c>
      <c r="E50" s="38" t="s">
        <v>180</v>
      </c>
      <c r="F50" s="38"/>
      <c r="G50" s="38"/>
      <c r="H50" s="38"/>
      <c r="I50" s="39"/>
      <c r="J50" s="39"/>
      <c r="K50" s="39"/>
      <c r="L50" s="39"/>
      <c r="M50" s="38"/>
      <c r="N50" s="38" t="s">
        <v>22</v>
      </c>
      <c r="O50" s="38" t="s">
        <v>22</v>
      </c>
    </row>
    <row r="51" spans="1:15" x14ac:dyDescent="0.25">
      <c r="A51" s="37"/>
      <c r="B51" s="38" t="s">
        <v>193</v>
      </c>
      <c r="C51" s="38" t="s">
        <v>194</v>
      </c>
      <c r="D51" s="39">
        <v>4</v>
      </c>
      <c r="E51" s="38" t="s">
        <v>180</v>
      </c>
      <c r="F51" s="38"/>
      <c r="G51" s="38"/>
      <c r="H51" s="38"/>
      <c r="I51" s="39"/>
      <c r="J51" s="39"/>
      <c r="K51" s="39"/>
      <c r="L51" s="39"/>
      <c r="M51" s="38"/>
      <c r="N51" s="38" t="s">
        <v>22</v>
      </c>
      <c r="O51" s="38" t="s">
        <v>22</v>
      </c>
    </row>
    <row r="52" spans="1:15" x14ac:dyDescent="0.25">
      <c r="A52" s="37"/>
      <c r="B52" s="38" t="s">
        <v>195</v>
      </c>
      <c r="C52" s="38" t="s">
        <v>196</v>
      </c>
      <c r="D52" s="39">
        <v>4</v>
      </c>
      <c r="E52" s="38" t="s">
        <v>180</v>
      </c>
      <c r="F52" s="38"/>
      <c r="G52" s="38"/>
      <c r="H52" s="38"/>
      <c r="I52" s="39"/>
      <c r="J52" s="39"/>
      <c r="K52" s="39"/>
      <c r="L52" s="39"/>
      <c r="M52" s="38"/>
      <c r="N52" s="38" t="s">
        <v>22</v>
      </c>
      <c r="O52" s="38" t="s">
        <v>22</v>
      </c>
    </row>
    <row r="53" spans="1:15" x14ac:dyDescent="0.25">
      <c r="A53" s="37"/>
      <c r="B53" s="38" t="s">
        <v>197</v>
      </c>
      <c r="C53" s="38" t="s">
        <v>198</v>
      </c>
      <c r="D53" s="39">
        <v>4</v>
      </c>
      <c r="E53" s="38" t="s">
        <v>180</v>
      </c>
      <c r="F53" s="38"/>
      <c r="G53" s="38"/>
      <c r="H53" s="38"/>
      <c r="I53" s="39"/>
      <c r="J53" s="39"/>
      <c r="K53" s="39"/>
      <c r="L53" s="39"/>
      <c r="M53" s="38"/>
      <c r="N53" s="38" t="s">
        <v>22</v>
      </c>
      <c r="O53" s="38" t="s">
        <v>22</v>
      </c>
    </row>
    <row r="54" spans="1:15" x14ac:dyDescent="0.25">
      <c r="A54" s="37" t="s">
        <v>201</v>
      </c>
      <c r="B54" s="38" t="s">
        <v>202</v>
      </c>
      <c r="C54" s="38" t="s">
        <v>203</v>
      </c>
      <c r="D54" s="39">
        <v>4</v>
      </c>
      <c r="E54" s="38" t="s">
        <v>21</v>
      </c>
      <c r="F54" s="38" t="s">
        <v>204</v>
      </c>
      <c r="G54" s="38" t="s">
        <v>205</v>
      </c>
      <c r="H54" s="38" t="s">
        <v>206</v>
      </c>
      <c r="I54" s="39">
        <v>4</v>
      </c>
      <c r="J54" s="39"/>
      <c r="K54" s="39">
        <f t="shared" ref="K54:K68" si="1">I54-J54</f>
        <v>4</v>
      </c>
      <c r="L54" s="39">
        <v>4</v>
      </c>
      <c r="M54" s="38" t="s">
        <v>207</v>
      </c>
      <c r="N54" s="38" t="s">
        <v>22</v>
      </c>
      <c r="O54" s="38" t="s">
        <v>208</v>
      </c>
    </row>
    <row r="55" spans="1:15" x14ac:dyDescent="0.25">
      <c r="A55" s="37" t="s">
        <v>201</v>
      </c>
      <c r="B55" s="38" t="s">
        <v>209</v>
      </c>
      <c r="C55" s="38" t="s">
        <v>210</v>
      </c>
      <c r="D55" s="39">
        <v>4</v>
      </c>
      <c r="E55" s="38" t="s">
        <v>21</v>
      </c>
      <c r="F55" s="38" t="s">
        <v>211</v>
      </c>
      <c r="G55" s="38" t="s">
        <v>212</v>
      </c>
      <c r="H55" s="38" t="s">
        <v>206</v>
      </c>
      <c r="I55" s="39">
        <v>4</v>
      </c>
      <c r="J55" s="39"/>
      <c r="K55" s="39">
        <f t="shared" si="1"/>
        <v>4</v>
      </c>
      <c r="L55" s="39">
        <v>4</v>
      </c>
      <c r="M55" s="38" t="s">
        <v>213</v>
      </c>
      <c r="N55" s="38" t="s">
        <v>22</v>
      </c>
      <c r="O55" s="38" t="s">
        <v>208</v>
      </c>
    </row>
    <row r="56" spans="1:15" x14ac:dyDescent="0.25">
      <c r="A56" s="37" t="s">
        <v>201</v>
      </c>
      <c r="B56" s="38" t="s">
        <v>214</v>
      </c>
      <c r="C56" s="38" t="s">
        <v>215</v>
      </c>
      <c r="D56" s="39">
        <v>4</v>
      </c>
      <c r="E56" s="38" t="s">
        <v>21</v>
      </c>
      <c r="F56" s="38" t="s">
        <v>216</v>
      </c>
      <c r="G56" s="38" t="s">
        <v>217</v>
      </c>
      <c r="H56" s="38" t="s">
        <v>206</v>
      </c>
      <c r="I56" s="39">
        <v>4</v>
      </c>
      <c r="J56" s="39"/>
      <c r="K56" s="39">
        <f t="shared" si="1"/>
        <v>4</v>
      </c>
      <c r="L56" s="39">
        <v>4</v>
      </c>
      <c r="M56" s="38" t="s">
        <v>218</v>
      </c>
      <c r="N56" s="38" t="s">
        <v>22</v>
      </c>
      <c r="O56" s="38" t="s">
        <v>208</v>
      </c>
    </row>
    <row r="57" spans="1:15" x14ac:dyDescent="0.25">
      <c r="A57" s="37" t="s">
        <v>201</v>
      </c>
      <c r="B57" s="38" t="s">
        <v>219</v>
      </c>
      <c r="C57" s="38" t="s">
        <v>220</v>
      </c>
      <c r="D57" s="39">
        <v>4</v>
      </c>
      <c r="E57" s="38" t="s">
        <v>21</v>
      </c>
      <c r="F57" s="38" t="s">
        <v>221</v>
      </c>
      <c r="G57" s="38" t="s">
        <v>222</v>
      </c>
      <c r="H57" s="38" t="s">
        <v>206</v>
      </c>
      <c r="I57" s="39">
        <v>4</v>
      </c>
      <c r="J57" s="39"/>
      <c r="K57" s="39">
        <f t="shared" si="1"/>
        <v>4</v>
      </c>
      <c r="L57" s="39">
        <v>4</v>
      </c>
      <c r="M57" s="38" t="s">
        <v>223</v>
      </c>
      <c r="N57" s="38" t="s">
        <v>22</v>
      </c>
      <c r="O57" s="38" t="s">
        <v>208</v>
      </c>
    </row>
    <row r="58" spans="1:15" x14ac:dyDescent="0.25">
      <c r="A58" s="37" t="s">
        <v>201</v>
      </c>
      <c r="B58" s="38" t="s">
        <v>224</v>
      </c>
      <c r="C58" s="38" t="s">
        <v>225</v>
      </c>
      <c r="D58" s="39">
        <v>4</v>
      </c>
      <c r="E58" s="38" t="s">
        <v>21</v>
      </c>
      <c r="F58" s="38" t="s">
        <v>226</v>
      </c>
      <c r="G58" s="38" t="s">
        <v>227</v>
      </c>
      <c r="H58" s="38" t="s">
        <v>206</v>
      </c>
      <c r="I58" s="39">
        <v>4</v>
      </c>
      <c r="J58" s="39"/>
      <c r="K58" s="39">
        <f t="shared" si="1"/>
        <v>4</v>
      </c>
      <c r="L58" s="39">
        <v>4</v>
      </c>
      <c r="M58" s="38" t="s">
        <v>228</v>
      </c>
      <c r="N58" s="38" t="s">
        <v>22</v>
      </c>
      <c r="O58" s="38" t="s">
        <v>208</v>
      </c>
    </row>
    <row r="59" spans="1:15" x14ac:dyDescent="0.25">
      <c r="A59" s="37" t="s">
        <v>201</v>
      </c>
      <c r="B59" s="38" t="s">
        <v>229</v>
      </c>
      <c r="C59" s="38" t="s">
        <v>230</v>
      </c>
      <c r="D59" s="39">
        <v>4</v>
      </c>
      <c r="E59" s="38" t="s">
        <v>21</v>
      </c>
      <c r="F59" s="38" t="s">
        <v>231</v>
      </c>
      <c r="G59" s="38" t="s">
        <v>232</v>
      </c>
      <c r="H59" s="38" t="s">
        <v>206</v>
      </c>
      <c r="I59" s="39">
        <v>4</v>
      </c>
      <c r="J59" s="39"/>
      <c r="K59" s="39">
        <f t="shared" si="1"/>
        <v>4</v>
      </c>
      <c r="L59" s="39">
        <v>4</v>
      </c>
      <c r="M59" s="38" t="s">
        <v>233</v>
      </c>
      <c r="N59" s="38" t="s">
        <v>22</v>
      </c>
      <c r="O59" s="38" t="s">
        <v>208</v>
      </c>
    </row>
    <row r="60" spans="1:15" x14ac:dyDescent="0.25">
      <c r="A60" s="37" t="s">
        <v>201</v>
      </c>
      <c r="B60" s="38" t="s">
        <v>234</v>
      </c>
      <c r="C60" s="38" t="s">
        <v>235</v>
      </c>
      <c r="D60" s="39">
        <v>4</v>
      </c>
      <c r="E60" s="38" t="s">
        <v>21</v>
      </c>
      <c r="F60" s="38" t="s">
        <v>236</v>
      </c>
      <c r="G60" s="38" t="s">
        <v>237</v>
      </c>
      <c r="H60" s="38" t="s">
        <v>206</v>
      </c>
      <c r="I60" s="39">
        <v>4</v>
      </c>
      <c r="J60" s="39"/>
      <c r="K60" s="39">
        <f t="shared" si="1"/>
        <v>4</v>
      </c>
      <c r="L60" s="39">
        <v>4</v>
      </c>
      <c r="M60" s="38" t="s">
        <v>238</v>
      </c>
      <c r="N60" s="38" t="s">
        <v>22</v>
      </c>
      <c r="O60" s="38" t="s">
        <v>208</v>
      </c>
    </row>
    <row r="61" spans="1:15" x14ac:dyDescent="0.25">
      <c r="A61" s="37" t="s">
        <v>201</v>
      </c>
      <c r="B61" s="38" t="s">
        <v>239</v>
      </c>
      <c r="C61" s="38" t="s">
        <v>240</v>
      </c>
      <c r="D61" s="39">
        <v>4</v>
      </c>
      <c r="E61" s="38" t="s">
        <v>21</v>
      </c>
      <c r="F61" s="38" t="s">
        <v>241</v>
      </c>
      <c r="G61" s="38" t="s">
        <v>242</v>
      </c>
      <c r="H61" s="38" t="s">
        <v>206</v>
      </c>
      <c r="I61" s="39">
        <v>4</v>
      </c>
      <c r="J61" s="39"/>
      <c r="K61" s="39">
        <f t="shared" si="1"/>
        <v>4</v>
      </c>
      <c r="L61" s="39">
        <v>4</v>
      </c>
      <c r="M61" s="38" t="s">
        <v>243</v>
      </c>
      <c r="N61" s="38" t="s">
        <v>22</v>
      </c>
      <c r="O61" s="38" t="s">
        <v>208</v>
      </c>
    </row>
    <row r="62" spans="1:15" x14ac:dyDescent="0.25">
      <c r="A62" s="37" t="s">
        <v>201</v>
      </c>
      <c r="B62" s="38" t="s">
        <v>244</v>
      </c>
      <c r="C62" s="38" t="s">
        <v>245</v>
      </c>
      <c r="D62" s="39">
        <v>4</v>
      </c>
      <c r="E62" s="38" t="s">
        <v>21</v>
      </c>
      <c r="F62" s="38" t="s">
        <v>246</v>
      </c>
      <c r="G62" s="38" t="s">
        <v>247</v>
      </c>
      <c r="H62" s="38" t="s">
        <v>206</v>
      </c>
      <c r="I62" s="39">
        <v>4</v>
      </c>
      <c r="J62" s="39"/>
      <c r="K62" s="39">
        <f t="shared" si="1"/>
        <v>4</v>
      </c>
      <c r="L62" s="39">
        <v>4</v>
      </c>
      <c r="M62" s="38" t="s">
        <v>248</v>
      </c>
      <c r="N62" s="38" t="s">
        <v>22</v>
      </c>
      <c r="O62" s="38" t="s">
        <v>208</v>
      </c>
    </row>
    <row r="63" spans="1:15" x14ac:dyDescent="0.25">
      <c r="A63" s="37" t="s">
        <v>201</v>
      </c>
      <c r="B63" s="38" t="s">
        <v>249</v>
      </c>
      <c r="C63" s="38" t="s">
        <v>250</v>
      </c>
      <c r="D63" s="39">
        <v>4</v>
      </c>
      <c r="E63" s="38" t="s">
        <v>21</v>
      </c>
      <c r="F63" s="38" t="s">
        <v>251</v>
      </c>
      <c r="G63" s="38" t="s">
        <v>252</v>
      </c>
      <c r="H63" s="38" t="s">
        <v>206</v>
      </c>
      <c r="I63" s="39">
        <v>4</v>
      </c>
      <c r="J63" s="39"/>
      <c r="K63" s="39">
        <f t="shared" si="1"/>
        <v>4</v>
      </c>
      <c r="L63" s="39">
        <v>4</v>
      </c>
      <c r="M63" s="38" t="s">
        <v>253</v>
      </c>
      <c r="N63" s="38" t="s">
        <v>22</v>
      </c>
      <c r="O63" s="38" t="s">
        <v>208</v>
      </c>
    </row>
    <row r="64" spans="1:15" x14ac:dyDescent="0.25">
      <c r="A64" s="37" t="s">
        <v>201</v>
      </c>
      <c r="B64" s="38" t="s">
        <v>254</v>
      </c>
      <c r="C64" s="38" t="s">
        <v>255</v>
      </c>
      <c r="D64" s="39">
        <v>4</v>
      </c>
      <c r="E64" s="38" t="s">
        <v>21</v>
      </c>
      <c r="F64" s="38" t="s">
        <v>256</v>
      </c>
      <c r="G64" s="38" t="s">
        <v>257</v>
      </c>
      <c r="H64" s="38" t="s">
        <v>206</v>
      </c>
      <c r="I64" s="39">
        <v>4</v>
      </c>
      <c r="J64" s="39"/>
      <c r="K64" s="39">
        <f t="shared" si="1"/>
        <v>4</v>
      </c>
      <c r="L64" s="39">
        <v>4</v>
      </c>
      <c r="M64" s="38" t="s">
        <v>258</v>
      </c>
      <c r="N64" s="38" t="s">
        <v>22</v>
      </c>
      <c r="O64" s="38" t="s">
        <v>208</v>
      </c>
    </row>
    <row r="65" spans="1:15" x14ac:dyDescent="0.25">
      <c r="A65" s="37" t="s">
        <v>201</v>
      </c>
      <c r="B65" s="38" t="s">
        <v>259</v>
      </c>
      <c r="C65" s="38" t="s">
        <v>260</v>
      </c>
      <c r="D65" s="39">
        <v>4</v>
      </c>
      <c r="E65" s="38" t="s">
        <v>21</v>
      </c>
      <c r="F65" s="38" t="s">
        <v>261</v>
      </c>
      <c r="G65" s="38" t="s">
        <v>262</v>
      </c>
      <c r="H65" s="38" t="s">
        <v>206</v>
      </c>
      <c r="I65" s="39">
        <v>4</v>
      </c>
      <c r="J65" s="39"/>
      <c r="K65" s="39">
        <f t="shared" si="1"/>
        <v>4</v>
      </c>
      <c r="L65" s="39">
        <v>4</v>
      </c>
      <c r="M65" s="38" t="s">
        <v>263</v>
      </c>
      <c r="N65" s="38" t="s">
        <v>22</v>
      </c>
      <c r="O65" s="38" t="s">
        <v>208</v>
      </c>
    </row>
    <row r="66" spans="1:15" x14ac:dyDescent="0.25">
      <c r="A66" s="37" t="s">
        <v>201</v>
      </c>
      <c r="B66" s="38" t="s">
        <v>264</v>
      </c>
      <c r="C66" s="38" t="s">
        <v>265</v>
      </c>
      <c r="D66" s="39">
        <v>4</v>
      </c>
      <c r="E66" s="38" t="s">
        <v>21</v>
      </c>
      <c r="F66" s="38" t="s">
        <v>266</v>
      </c>
      <c r="G66" s="38" t="s">
        <v>267</v>
      </c>
      <c r="H66" s="38" t="s">
        <v>206</v>
      </c>
      <c r="I66" s="39">
        <v>4</v>
      </c>
      <c r="J66" s="39"/>
      <c r="K66" s="39">
        <f t="shared" si="1"/>
        <v>4</v>
      </c>
      <c r="L66" s="39">
        <v>4</v>
      </c>
      <c r="M66" s="38" t="s">
        <v>268</v>
      </c>
      <c r="N66" s="38" t="s">
        <v>22</v>
      </c>
      <c r="O66" s="38" t="s">
        <v>208</v>
      </c>
    </row>
    <row r="67" spans="1:15" x14ac:dyDescent="0.25">
      <c r="A67" s="37" t="s">
        <v>201</v>
      </c>
      <c r="B67" s="38" t="s">
        <v>269</v>
      </c>
      <c r="C67" s="38" t="s">
        <v>270</v>
      </c>
      <c r="D67" s="39">
        <v>4</v>
      </c>
      <c r="E67" s="38" t="s">
        <v>21</v>
      </c>
      <c r="F67" s="38" t="s">
        <v>271</v>
      </c>
      <c r="G67" s="38" t="s">
        <v>272</v>
      </c>
      <c r="H67" s="38" t="s">
        <v>206</v>
      </c>
      <c r="I67" s="39">
        <v>4</v>
      </c>
      <c r="J67" s="39"/>
      <c r="K67" s="39">
        <f t="shared" si="1"/>
        <v>4</v>
      </c>
      <c r="L67" s="39">
        <v>4</v>
      </c>
      <c r="M67" s="38" t="s">
        <v>273</v>
      </c>
      <c r="N67" s="38" t="s">
        <v>22</v>
      </c>
      <c r="O67" s="38" t="s">
        <v>208</v>
      </c>
    </row>
    <row r="68" spans="1:15" x14ac:dyDescent="0.25">
      <c r="A68" s="37" t="s">
        <v>201</v>
      </c>
      <c r="B68" s="38" t="s">
        <v>274</v>
      </c>
      <c r="C68" s="38" t="s">
        <v>275</v>
      </c>
      <c r="D68" s="39">
        <v>4</v>
      </c>
      <c r="E68" s="38" t="s">
        <v>21</v>
      </c>
      <c r="F68" s="38" t="s">
        <v>276</v>
      </c>
      <c r="G68" s="38" t="s">
        <v>277</v>
      </c>
      <c r="H68" s="38" t="s">
        <v>206</v>
      </c>
      <c r="I68" s="39">
        <v>4</v>
      </c>
      <c r="J68" s="39"/>
      <c r="K68" s="39">
        <f t="shared" si="1"/>
        <v>4</v>
      </c>
      <c r="L68" s="39">
        <v>4</v>
      </c>
      <c r="M68" s="38" t="s">
        <v>278</v>
      </c>
      <c r="N68" s="38" t="s">
        <v>22</v>
      </c>
      <c r="O68" s="38" t="s">
        <v>208</v>
      </c>
    </row>
    <row r="69" spans="1:15" x14ac:dyDescent="0.25">
      <c r="A69" s="41"/>
      <c r="B69" s="42"/>
      <c r="C69" s="42"/>
      <c r="D69" s="43"/>
      <c r="E69" s="42"/>
      <c r="F69" s="42"/>
      <c r="G69" s="42"/>
      <c r="H69" s="42"/>
      <c r="I69" s="43"/>
      <c r="J69" s="43"/>
      <c r="K69" s="43"/>
      <c r="L69" s="42"/>
      <c r="M69" s="42"/>
      <c r="N69" s="42"/>
      <c r="O69" s="42"/>
    </row>
    <row r="70" spans="1:15" s="48" customFormat="1" ht="30" customHeight="1" x14ac:dyDescent="0.25">
      <c r="A70" s="58" t="s">
        <v>283</v>
      </c>
      <c r="B70" s="58"/>
      <c r="C70" s="58"/>
      <c r="D70" s="58"/>
      <c r="F70" s="40"/>
      <c r="I70" s="49"/>
      <c r="J70" s="49"/>
      <c r="K70" s="49"/>
    </row>
    <row r="71" spans="1:15" ht="81" customHeight="1" x14ac:dyDescent="0.25">
      <c r="A71" s="67" t="s">
        <v>284</v>
      </c>
      <c r="B71" s="68"/>
      <c r="C71" s="68"/>
      <c r="D71" s="68"/>
    </row>
    <row r="236" spans="1:15" s="15" customFormat="1" ht="84.75" customHeight="1" x14ac:dyDescent="0.25">
      <c r="A236" s="13"/>
      <c r="B236" s="13"/>
      <c r="C236" s="13"/>
      <c r="D236" s="12"/>
      <c r="E236" s="13"/>
      <c r="F236" s="13"/>
      <c r="G236" s="13"/>
      <c r="H236" s="13"/>
      <c r="I236" s="12"/>
      <c r="J236" s="12"/>
      <c r="K236" s="12"/>
      <c r="L236" s="12"/>
      <c r="M236" s="14"/>
      <c r="N236" s="13"/>
      <c r="O236" s="13"/>
    </row>
    <row r="258" spans="1:15" x14ac:dyDescent="0.25">
      <c r="A258" s="15"/>
      <c r="B258" s="15"/>
      <c r="C258" s="15"/>
      <c r="D258" s="15"/>
      <c r="E258" s="15"/>
      <c r="F258" s="15"/>
      <c r="G258" s="16"/>
      <c r="H258" s="16"/>
      <c r="I258" s="16"/>
      <c r="J258" s="16"/>
      <c r="K258" s="16"/>
      <c r="L258" s="16"/>
      <c r="M258" s="15"/>
      <c r="N258" s="16"/>
      <c r="O258" s="16"/>
    </row>
  </sheetData>
  <sortState ref="A14:M70">
    <sortCondition ref="B14:B70"/>
  </sortState>
  <mergeCells count="5">
    <mergeCell ref="A70:D70"/>
    <mergeCell ref="A12:I12"/>
    <mergeCell ref="L12:O12"/>
    <mergeCell ref="J12:K12"/>
    <mergeCell ref="A71:D71"/>
  </mergeCells>
  <conditionalFormatting sqref="K1:K69 K72:K1048576">
    <cfRule type="cellIs" dxfId="1" priority="2" operator="lessThan">
      <formula>0</formula>
    </cfRule>
  </conditionalFormatting>
  <conditionalFormatting sqref="K70:K71">
    <cfRule type="cellIs" dxfId="0" priority="1" operator="lessThan">
      <formula>0</formula>
    </cfRule>
  </conditionalFormatting>
  <pageMargins left="0.70866141732283472" right="0.70866141732283472" top="0.74803149606299213" bottom="0.74803149606299213" header="0.31496062992125984" footer="0.31496062992125984"/>
  <pageSetup scale="34" orientation="landscape"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3</vt:i4>
      </vt:variant>
    </vt:vector>
  </HeadingPairs>
  <TitlesOfParts>
    <vt:vector size="5" baseType="lpstr">
      <vt:lpstr>RESUMEN</vt:lpstr>
      <vt:lpstr>EXPEDICIONES</vt:lpstr>
      <vt:lpstr>EXPEDICIONES!Área_de_impresión</vt:lpstr>
      <vt:lpstr>RESUMEN!Área_de_impresión</vt:lpstr>
      <vt:lpstr>EXPEDICIONES!Títulos_a_imprimir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Johny Juvencio Morales Basilio</cp:lastModifiedBy>
  <cp:lastPrinted>2018-02-06T18:54:42Z</cp:lastPrinted>
  <dcterms:created xsi:type="dcterms:W3CDTF">2014-03-07T07:03:26Z</dcterms:created>
  <dcterms:modified xsi:type="dcterms:W3CDTF">2021-08-26T03:27:18Z</dcterms:modified>
</cp:coreProperties>
</file>