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abriela.Garcia\Documents\CUPOS\CUPOS 2T 2021\EXPORTACION\SNICE\"/>
    </mc:Choice>
  </mc:AlternateContent>
  <bookViews>
    <workbookView xWindow="0" yWindow="0" windowWidth="7305" windowHeight="6210"/>
  </bookViews>
  <sheets>
    <sheet name="RESUMEN" sheetId="3" r:id="rId1"/>
    <sheet name="EXPEDICIONES" sheetId="4" r:id="rId2"/>
  </sheets>
  <definedNames>
    <definedName name="_xlnm._FilterDatabase" localSheetId="1" hidden="1">EXPEDICIONES!$13:$72</definedName>
  </definedNames>
  <calcPr calcId="162913"/>
</workbook>
</file>

<file path=xl/calcChain.xml><?xml version="1.0" encoding="utf-8"?>
<calcChain xmlns="http://schemas.openxmlformats.org/spreadsheetml/2006/main">
  <c r="I14" i="4" l="1"/>
  <c r="I15" i="4" s="1"/>
  <c r="I16" i="4" s="1"/>
  <c r="I17" i="4" s="1"/>
  <c r="I18" i="4" l="1"/>
  <c r="I19" i="4"/>
  <c r="I20" i="4"/>
  <c r="I21" i="4"/>
  <c r="I22" i="4" s="1"/>
  <c r="I23" i="4" s="1"/>
  <c r="I24" i="4" s="1"/>
  <c r="I25" i="4" s="1"/>
  <c r="I26" i="4" s="1"/>
  <c r="I27" i="4" s="1"/>
  <c r="I28" i="4" s="1"/>
  <c r="I29" i="4" s="1"/>
  <c r="I30" i="4" s="1"/>
  <c r="I31" i="4" s="1"/>
  <c r="I32" i="4" s="1"/>
  <c r="I33" i="4" s="1"/>
  <c r="I34" i="4" s="1"/>
  <c r="I35" i="4" s="1"/>
  <c r="I36" i="4" s="1"/>
  <c r="I37" i="4" s="1"/>
  <c r="I38" i="4" s="1"/>
  <c r="I39" i="4" s="1"/>
  <c r="I40" i="4" s="1"/>
  <c r="I41" i="4" s="1"/>
  <c r="I42" i="4" s="1"/>
  <c r="I43" i="4" s="1"/>
  <c r="I44" i="4" s="1"/>
  <c r="I45" i="4" s="1"/>
  <c r="I46" i="4" s="1"/>
  <c r="I47" i="4" s="1"/>
  <c r="I48" i="4" s="1"/>
  <c r="I49" i="4" s="1"/>
  <c r="I50" i="4" s="1"/>
  <c r="I51" i="4" s="1"/>
  <c r="I52" i="4" s="1"/>
  <c r="I53" i="4" s="1"/>
  <c r="I54" i="4" s="1"/>
  <c r="I55" i="4" s="1"/>
  <c r="I56" i="4" s="1"/>
  <c r="I57" i="4" s="1"/>
  <c r="I58" i="4" s="1"/>
  <c r="I59" i="4" s="1"/>
  <c r="I60" i="4" s="1"/>
  <c r="I61" i="4" s="1"/>
  <c r="I62" i="4" s="1"/>
  <c r="I63" i="4" s="1"/>
  <c r="I64" i="4" s="1"/>
  <c r="I65" i="4" s="1"/>
  <c r="I66" i="4" s="1"/>
  <c r="I67" i="4" s="1"/>
  <c r="I68" i="4" s="1"/>
  <c r="I69" i="4" s="1"/>
  <c r="I70" i="4" s="1"/>
  <c r="I71" i="4" s="1"/>
  <c r="I72" i="4" s="1"/>
</calcChain>
</file>

<file path=xl/sharedStrings.xml><?xml version="1.0" encoding="utf-8"?>
<sst xmlns="http://schemas.openxmlformats.org/spreadsheetml/2006/main" count="358" uniqueCount="179">
  <si>
    <t>RESOLUCIÓN</t>
  </si>
  <si>
    <t>NOMBRE/RAZÓN SOCIAL</t>
  </si>
  <si>
    <t>EXPORTACIÓN</t>
  </si>
  <si>
    <t>PRIMERO EN TIEMPO, PRIMERO EN DERECHO</t>
  </si>
  <si>
    <t>UNIDAD DE MEDIDA: Kg</t>
  </si>
  <si>
    <t>MONTO SOLICITADO (UdM)</t>
  </si>
  <si>
    <t>Definiciones:</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</si>
  <si>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</si>
  <si>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</si>
  <si>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</si>
  <si>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INFORMACIÓN GENERAL</t>
  </si>
  <si>
    <t>LISTADO DE BENEFICIARIOS</t>
  </si>
  <si>
    <t>SECRETARÍA DE ECONOMÍA CON INFORMACIÓN DE VUCEM</t>
  </si>
  <si>
    <t>POLITEREFTALATO DE ETILENO</t>
  </si>
  <si>
    <t>REPRESENTACIÓN FEDERAL</t>
  </si>
  <si>
    <t>No. DE CERTIFICADO DE ORÍGEN</t>
  </si>
  <si>
    <t>FECHA DE EXPEDICION DEL CERTIFICADO</t>
  </si>
  <si>
    <t>SALDO DEL CUPO</t>
  </si>
  <si>
    <t>MONTO EXPEDIDO
(UdM)</t>
  </si>
  <si>
    <t>SOLICITUDES</t>
  </si>
  <si>
    <t>MONTO CANCELADO (UdM)</t>
  </si>
  <si>
    <t>No. DE FOLIO DE SOLICITUD</t>
  </si>
  <si>
    <r>
      <rPr>
        <b/>
        <sz val="11"/>
        <color indexed="8"/>
        <rFont val="Arial"/>
        <family val="2"/>
      </rPr>
      <t xml:space="preserve">1) Fecha de Cancelación: </t>
    </r>
    <r>
      <rPr>
        <sz val="11"/>
        <color indexed="8"/>
        <rFont val="Arial"/>
        <family val="2"/>
      </rPr>
      <t xml:space="preserve">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proximo a la fecha de su vencimiento.</t>
    </r>
  </si>
  <si>
    <t>No. DE FOLIO SOLICITUD</t>
  </si>
  <si>
    <t>EXPEDICIÓN</t>
  </si>
  <si>
    <t>QUERETARO</t>
  </si>
  <si>
    <t>MONTERREY</t>
  </si>
  <si>
    <t>INDORAMA VENTURES POLYMERS MEXICO, S. DE R.L. DE C.V.</t>
  </si>
  <si>
    <t>AKRA POLYESTER, S.A. DE C.V.</t>
  </si>
  <si>
    <t>GUADALAJARA</t>
  </si>
  <si>
    <t>PLASTIC CYCLE SA DE CV</t>
  </si>
  <si>
    <t>RESUMEN</t>
  </si>
  <si>
    <t>(A)</t>
  </si>
  <si>
    <t>(B)</t>
  </si>
  <si>
    <t>(C)</t>
  </si>
  <si>
    <t>Unidad de medida (UdM)</t>
  </si>
  <si>
    <t>1)</t>
  </si>
  <si>
    <t>2)</t>
  </si>
  <si>
    <t>Kg</t>
  </si>
  <si>
    <t>Monto total del cupo</t>
  </si>
  <si>
    <t>Monto total solicitado</t>
  </si>
  <si>
    <t>Monto total expedido</t>
  </si>
  <si>
    <t>Monto total cancelado</t>
  </si>
  <si>
    <r>
      <rPr>
        <b/>
        <sz val="11"/>
        <rFont val="Arial"/>
        <family val="2"/>
      </rPr>
      <t>2) Unidad de Medida</t>
    </r>
    <r>
      <rPr>
        <sz val="11"/>
        <rFont val="Arial"/>
        <family val="2"/>
      </rPr>
      <t>: Unidad métrica con la que se establece el monto del cupo en el Acuerdo.</t>
    </r>
  </si>
  <si>
    <t>Ciclo del cupo</t>
  </si>
  <si>
    <r>
      <t xml:space="preserve">FECHA DE CANCELACIÓN </t>
    </r>
    <r>
      <rPr>
        <b/>
        <vertAlign val="superscript"/>
        <sz val="11"/>
        <color indexed="8"/>
        <rFont val="Arial"/>
        <family val="2"/>
      </rPr>
      <t>1)</t>
    </r>
  </si>
  <si>
    <t>0201100200420201931001402</t>
  </si>
  <si>
    <t>0201100200420201931001408</t>
  </si>
  <si>
    <t>0201100200420201931001496</t>
  </si>
  <si>
    <t>0201100200420201931001546</t>
  </si>
  <si>
    <t>0201100200420201931001568</t>
  </si>
  <si>
    <t>0201100200420201931001682</t>
  </si>
  <si>
    <t>0201100200420201931001767</t>
  </si>
  <si>
    <t>0201100200420201931001820</t>
  </si>
  <si>
    <t>0201100200420201931002304</t>
  </si>
  <si>
    <t>0201100200420201931002369</t>
  </si>
  <si>
    <t>0201100200420201931002397</t>
  </si>
  <si>
    <t>0201100200420201931002589</t>
  </si>
  <si>
    <t>0201100200420209901004741</t>
  </si>
  <si>
    <t>0201100200420209901004905</t>
  </si>
  <si>
    <t>0201100200420209901005389</t>
  </si>
  <si>
    <t>0201100200420209901005843</t>
  </si>
  <si>
    <t>0201100200420209901006385</t>
  </si>
  <si>
    <t>0201100200420209901006386</t>
  </si>
  <si>
    <t>0201100200420201424000974</t>
  </si>
  <si>
    <t>0201100200420201424001032</t>
  </si>
  <si>
    <t>0201100200420201424001036</t>
  </si>
  <si>
    <t>MX123ACE200001164300</t>
  </si>
  <si>
    <t>MX123ACE200001168700</t>
  </si>
  <si>
    <t>MX123ACE200001277800</t>
  </si>
  <si>
    <t>MX123ACE200001316200</t>
  </si>
  <si>
    <t>MX123ACE200001345400</t>
  </si>
  <si>
    <t>MX123ACE200001444100</t>
  </si>
  <si>
    <t>MX123ACE200001515100</t>
  </si>
  <si>
    <t>MX123ACE200001553800</t>
  </si>
  <si>
    <t>MX123ACE200001938200</t>
  </si>
  <si>
    <t>MX123ACE200001984000</t>
  </si>
  <si>
    <t>MX123ACE200002013900</t>
  </si>
  <si>
    <t>MX123ACE200002176200</t>
  </si>
  <si>
    <t>MX123ACE200001321200</t>
  </si>
  <si>
    <t>MX123ACE200001362300</t>
  </si>
  <si>
    <t>MX123ACE200001489800</t>
  </si>
  <si>
    <t>MX123ACE200001620700</t>
  </si>
  <si>
    <t>MX123ACE200001773000</t>
  </si>
  <si>
    <t>MX123ACE200001773100</t>
  </si>
  <si>
    <t>MX123ACE200001879300</t>
  </si>
  <si>
    <t>MX123ACE200001968700</t>
  </si>
  <si>
    <t>MX123ACE200001975500</t>
  </si>
  <si>
    <t>02-mayo de 2020 al 30-abril de 2021</t>
  </si>
  <si>
    <t>ACE No. 53/BRASIL</t>
  </si>
  <si>
    <t>Saldo disponible</t>
  </si>
  <si>
    <t>(D)</t>
  </si>
  <si>
    <t>(E)</t>
  </si>
  <si>
    <r>
      <rPr>
        <b/>
        <sz val="11"/>
        <rFont val="Arial"/>
        <family val="2"/>
      </rPr>
      <t>1) Ciclo del Cupo:</t>
    </r>
    <r>
      <rPr>
        <sz val="11"/>
        <rFont val="Arial"/>
        <family val="2"/>
      </rPr>
      <t xml:space="preserve"> Se refiere a la vigencia establecida en el Acuerdo del cupo.</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</si>
  <si>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</si>
  <si>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</si>
  <si>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0201100200420201931002669</t>
  </si>
  <si>
    <t>MX123ACE200002234800</t>
  </si>
  <si>
    <t>0201100200420201931002822</t>
  </si>
  <si>
    <t>MX123ACE200002365600</t>
  </si>
  <si>
    <t>0201100200420201931002987</t>
  </si>
  <si>
    <t>MX123ACE200002492300</t>
  </si>
  <si>
    <t>0201100200420201931003080</t>
  </si>
  <si>
    <t>MX123ACE200002566700</t>
  </si>
  <si>
    <t>0201100200420201931003462</t>
  </si>
  <si>
    <t>MX123ACE200002858300</t>
  </si>
  <si>
    <t>0201100200420211931000114</t>
  </si>
  <si>
    <t>MX123ACE210000120200</t>
  </si>
  <si>
    <t>0201100200420211931000245</t>
  </si>
  <si>
    <t>MX123ACE210000262800</t>
  </si>
  <si>
    <t>0201100200420211931000452</t>
  </si>
  <si>
    <t>MX123ACE210000483000</t>
  </si>
  <si>
    <t>0201100200420211931000655</t>
  </si>
  <si>
    <t>MX123ACE210000680400</t>
  </si>
  <si>
    <t>0201100200420211931000936</t>
  </si>
  <si>
    <t>MX123ACE210000928500</t>
  </si>
  <si>
    <t>0201100200420211931000937</t>
  </si>
  <si>
    <t>MX123ACE210000928400</t>
  </si>
  <si>
    <t>CPR MEX SA DE CV</t>
  </si>
  <si>
    <t>CELAYA</t>
  </si>
  <si>
    <t>0201100200420201118000766</t>
  </si>
  <si>
    <t>MX123ACE200002204400</t>
  </si>
  <si>
    <t>0201100200420201118000767</t>
  </si>
  <si>
    <t>MX123ACE200002204500</t>
  </si>
  <si>
    <t>0201100200420201118000810</t>
  </si>
  <si>
    <t>MX123ACE200002302900</t>
  </si>
  <si>
    <t>0201100200420201118000827</t>
  </si>
  <si>
    <t>MX123ACE200002371500</t>
  </si>
  <si>
    <t>0201100200420201118000885</t>
  </si>
  <si>
    <t>MX123ACE200002545300</t>
  </si>
  <si>
    <t>0201100200420201118000886</t>
  </si>
  <si>
    <t>MX123ACE200002545600</t>
  </si>
  <si>
    <t>0201100200420201118000924</t>
  </si>
  <si>
    <t>MX123ACE200002746300</t>
  </si>
  <si>
    <t>0201100200420201118000925</t>
  </si>
  <si>
    <t>MX123ACE200002746400</t>
  </si>
  <si>
    <t>0201100200420211118000052</t>
  </si>
  <si>
    <t>MX123ACE210000144900</t>
  </si>
  <si>
    <t>0201100200420211118000073</t>
  </si>
  <si>
    <t>MX123ACE210000239900</t>
  </si>
  <si>
    <t>DIVISION RETORNO DE MATERIALES S DE RL DE CV</t>
  </si>
  <si>
    <t>0201100200420201931002905</t>
  </si>
  <si>
    <t>MX123ACE200002418300</t>
  </si>
  <si>
    <t>0201100200420201931002981</t>
  </si>
  <si>
    <t>MX123ACE200002479100</t>
  </si>
  <si>
    <t>INDORAMA VENTURES POLYMERS MEXICO S DE RL DE CV</t>
  </si>
  <si>
    <t>METROPOLITANA</t>
  </si>
  <si>
    <t>0201100200420209901008328</t>
  </si>
  <si>
    <t>MX123ACE200002358600</t>
  </si>
  <si>
    <t>0201100200420209901008587</t>
  </si>
  <si>
    <t>MX123ACE200002438400</t>
  </si>
  <si>
    <t>0201100200420209901009270</t>
  </si>
  <si>
    <t>MX123ACE200002662900</t>
  </si>
  <si>
    <t>0201100200420209901009545</t>
  </si>
  <si>
    <t>MX123ACE200002742100</t>
  </si>
  <si>
    <t>0201100200420209901010292</t>
  </si>
  <si>
    <t>MX123ACE200002957600</t>
  </si>
  <si>
    <t>0201100200420201424001617</t>
  </si>
  <si>
    <t>MX123ACE200002872900</t>
  </si>
  <si>
    <t>0201100200420211424000083</t>
  </si>
  <si>
    <t>MX123ACE210000120300</t>
  </si>
  <si>
    <t>0201100200420211424000293</t>
  </si>
  <si>
    <t>MX123ACE210000518100</t>
  </si>
  <si>
    <t>0201100200420211424000379</t>
  </si>
  <si>
    <t>MX123ACE210000641800</t>
  </si>
  <si>
    <t>0201100200420211424000380</t>
  </si>
  <si>
    <t>MX123ACE210000641900</t>
  </si>
  <si>
    <t>ACEPTADA</t>
  </si>
  <si>
    <t>CANCELACIONES DE CERTIFICADOS POR BENEFICIARIO</t>
  </si>
  <si>
    <t>INFORMACIÓN ACTUALIZADA AL 30/04/2021</t>
  </si>
  <si>
    <t>PERIODO REPORTADO: 02-MAYO DE 2020 AL 30-ABRIL DE 2021</t>
  </si>
  <si>
    <t>0201100200420211931000957</t>
  </si>
  <si>
    <t>0201100200420211931001045</t>
  </si>
  <si>
    <t>0201100200420211424000626</t>
  </si>
  <si>
    <t>MX123ACE210000961400</t>
  </si>
  <si>
    <t>MX123ACE210001042100</t>
  </si>
  <si>
    <t>MX123ACE210001028700</t>
  </si>
  <si>
    <t>FECHA DE PUBLICACIÓN: 21/07/2021</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</si>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</sst>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indexed="8"/>
      <name val="Arial"/>
      <family val="2"/>
    </font>
    <font>
      <b/>
      <sz val="11"/>
      <name val="Arial"/>
      <family val="2"/>
    </font>
    <font>
      <sz val="11"/>
      <name val="Arial"/>
      <family val="2"/>
    </font>
    <font>
      <b/>
      <sz val="11"/>
      <color indexed="8"/>
      <name val="Arial"/>
      <family val="2"/>
    </font>
    <font>
      <sz val="11"/>
      <color indexed="8"/>
      <name val="Calibri"/>
      <family val="2"/>
      <scheme val="minor"/>
    </font>
    <font>
      <b/>
      <sz val="11"/>
      <color theme="4"/>
      <name val="Arial"/>
      <family val="2"/>
    </font>
    <font>
      <sz val="9"/>
      <color indexed="8"/>
      <name val="Arial"/>
      <family val="2"/>
    </font>
    <font>
      <b/>
      <sz val="11"/>
      <color theme="0"/>
      <name val="Arial"/>
      <family val="2"/>
    </font>
    <font>
      <b/>
      <sz val="11"/>
      <color theme="1"/>
      <name val="Arial"/>
      <family val="2"/>
    </font>
    <font>
      <b/>
      <vertAlign val="superscript"/>
      <sz val="11"/>
      <color indexed="8"/>
      <name val="Arial"/>
      <family val="2"/>
    </font>
  </fonts>
  <fills count="10">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92D050"/>
        <bgColor indexed="64"/>
      </patternFill>
    </fill>
    <fill>
      <patternFill patternType="solid">
        <fgColor indexed="65"/>
        <bgColor theme="0"/>
      </patternFill>
    </fill>
    <fill>
      <patternFill patternType="solid">
        <fgColor rgb="FFFFFF00"/>
        <bgColor indexed="64"/>
      </patternFill>
    </fill>
    <fill>
      <patternFill patternType="solid">
        <fgColor rgb="FF92D050"/>
        <bgColor theme="0"/>
      </patternFill>
    </fill>
    <fill>
      <patternFill patternType="solid">
        <fgColor rgb="FFFF0000"/>
        <bgColor indexed="64"/>
      </patternFill>
    </fill>
    <fill>
      <patternFill patternType="solid">
        <fgColor rgb="FF752B2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4">
    <xf numFmtId="0" fontId="0" fillId="0" borderId="0"/>
    <xf numFmtId="0" fontId="5" fillId="0" borderId="0"/>
    <xf numFmtId="0" fontId="5" fillId="0" borderId="0"/>
    <xf numFmtId="0" fontId="5" fillId="0" borderId="0"/>
  </cellStyleXfs>
  <cellXfs count="52">
    <xf numFmtId="0" fontId="0" fillId="0" borderId="0" xfId="0"/>
    <xf numFmtId="49" fontId="3" fillId="2" borderId="1" xfId="0" applyNumberFormat="1" applyFont="1" applyFill="1" applyBorder="1" applyAlignment="1">
      <alignment horizontal="right" vertical="center"/>
    </xf>
    <xf numFmtId="3" fontId="3" fillId="2" borderId="1" xfId="0" applyNumberFormat="1" applyFont="1" applyFill="1" applyBorder="1" applyAlignment="1">
      <alignment horizontal="right" vertical="center"/>
    </xf>
    <xf numFmtId="0" fontId="1" fillId="2" borderId="0" xfId="0" applyFont="1" applyFill="1" applyBorder="1" applyAlignment="1">
      <alignment vertical="center"/>
    </xf>
    <xf numFmtId="49" fontId="1" fillId="2" borderId="0" xfId="0" applyNumberFormat="1" applyFont="1" applyFill="1" applyBorder="1" applyAlignment="1">
      <alignment horizontal="center" vertical="center"/>
    </xf>
    <xf numFmtId="0" fontId="1" fillId="2" borderId="0" xfId="0" applyFont="1" applyFill="1"/>
    <xf numFmtId="49" fontId="6" fillId="2" borderId="0" xfId="0" applyNumberFormat="1" applyFont="1" applyFill="1" applyBorder="1" applyAlignment="1">
      <alignment vertical="center"/>
    </xf>
    <xf numFmtId="49" fontId="4" fillId="2" borderId="0" xfId="0" applyNumberFormat="1" applyFont="1" applyFill="1" applyBorder="1" applyAlignment="1">
      <alignment vertical="center"/>
    </xf>
    <xf numFmtId="3" fontId="4" fillId="2" borderId="0" xfId="0" applyNumberFormat="1" applyFont="1" applyFill="1" applyBorder="1" applyAlignment="1">
      <alignment vertical="center"/>
    </xf>
    <xf numFmtId="0" fontId="4" fillId="2" borderId="0" xfId="0" applyFont="1" applyFill="1" applyBorder="1" applyAlignment="1">
      <alignment horizontal="center" vertical="center" wrapText="1"/>
    </xf>
    <xf numFmtId="49" fontId="4" fillId="2" borderId="0" xfId="0" applyNumberFormat="1" applyFont="1" applyFill="1" applyBorder="1" applyAlignment="1">
      <alignment horizontal="right" vertical="center"/>
    </xf>
    <xf numFmtId="0" fontId="2" fillId="2" borderId="0" xfId="0" applyFont="1" applyFill="1" applyBorder="1" applyAlignment="1">
      <alignment vertical="center"/>
    </xf>
    <xf numFmtId="3" fontId="1" fillId="2" borderId="1" xfId="0" applyNumberFormat="1" applyFont="1" applyFill="1" applyBorder="1" applyAlignment="1">
      <alignment horizontal="center" vertical="center"/>
    </xf>
    <xf numFmtId="49" fontId="1" fillId="2" borderId="0" xfId="0" applyNumberFormat="1" applyFont="1" applyFill="1" applyBorder="1" applyAlignment="1">
      <alignment vertical="center"/>
    </xf>
    <xf numFmtId="0" fontId="1" fillId="0" borderId="1" xfId="0" applyFont="1" applyFill="1" applyBorder="1" applyAlignment="1">
      <alignment vertical="center"/>
    </xf>
    <xf numFmtId="14" fontId="1" fillId="0"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7" fillId="2"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3" fontId="7" fillId="2" borderId="2" xfId="0" applyNumberFormat="1" applyFont="1" applyFill="1" applyBorder="1" applyAlignment="1">
      <alignment horizontal="center" vertical="center"/>
    </xf>
    <xf numFmtId="0" fontId="1" fillId="2" borderId="0" xfId="0" applyFont="1" applyFill="1" applyAlignment="1">
      <alignment horizontal="left" vertical="center"/>
    </xf>
    <xf numFmtId="49" fontId="2" fillId="5" borderId="0" xfId="0" applyNumberFormat="1" applyFont="1" applyFill="1" applyBorder="1" applyAlignment="1">
      <alignment horizontal="left" vertical="center"/>
    </xf>
    <xf numFmtId="0" fontId="3" fillId="2" borderId="0" xfId="0" applyFont="1" applyFill="1" applyAlignment="1">
      <alignment horizontal="left" vertical="center"/>
    </xf>
    <xf numFmtId="0" fontId="3" fillId="5" borderId="0" xfId="0" applyFont="1" applyFill="1"/>
    <xf numFmtId="0" fontId="3" fillId="5" borderId="0" xfId="3" applyFont="1" applyFill="1" applyBorder="1" applyAlignment="1">
      <alignment horizontal="justify" vertical="center"/>
    </xf>
    <xf numFmtId="0" fontId="3" fillId="5" borderId="0" xfId="0" applyFont="1" applyFill="1" applyBorder="1" applyAlignment="1">
      <alignment horizontal="justify"/>
    </xf>
    <xf numFmtId="0" fontId="3" fillId="5" borderId="0" xfId="0" applyFont="1" applyFill="1" applyBorder="1"/>
    <xf numFmtId="49" fontId="2" fillId="3"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5" borderId="1" xfId="0" applyNumberFormat="1" applyFont="1" applyFill="1" applyBorder="1" applyAlignment="1">
      <alignment horizontal="center" vertical="center"/>
    </xf>
    <xf numFmtId="3" fontId="4" fillId="6" borderId="6" xfId="0" applyNumberFormat="1" applyFont="1" applyFill="1" applyBorder="1" applyAlignment="1">
      <alignment horizontal="center" vertical="center"/>
    </xf>
    <xf numFmtId="3" fontId="4" fillId="4" borderId="2"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4" fillId="7" borderId="2" xfId="0" applyNumberFormat="1" applyFont="1" applyFill="1" applyBorder="1" applyAlignment="1">
      <alignment horizontal="center" vertical="center" wrapText="1"/>
    </xf>
    <xf numFmtId="3" fontId="4" fillId="6" borderId="2" xfId="0" applyNumberFormat="1" applyFont="1" applyFill="1" applyBorder="1" applyAlignment="1">
      <alignment horizontal="center" vertical="center" wrapText="1"/>
    </xf>
    <xf numFmtId="3" fontId="9" fillId="8" borderId="1" xfId="0" applyNumberFormat="1" applyFont="1" applyFill="1" applyBorder="1" applyAlignment="1">
      <alignment horizontal="center" vertical="center" wrapText="1"/>
    </xf>
    <xf numFmtId="49" fontId="1" fillId="2" borderId="0" xfId="0" applyNumberFormat="1" applyFont="1" applyFill="1"/>
    <xf numFmtId="3" fontId="1" fillId="2" borderId="0" xfId="0" applyNumberFormat="1" applyFont="1" applyFill="1"/>
    <xf numFmtId="0" fontId="1" fillId="2" borderId="0" xfId="0" applyFont="1" applyFill="1" applyAlignment="1">
      <alignment vertical="center" wrapText="1"/>
    </xf>
    <xf numFmtId="0" fontId="1" fillId="2" borderId="1" xfId="0" applyFont="1" applyFill="1" applyBorder="1" applyAlignment="1">
      <alignment horizontal="center" vertical="center"/>
    </xf>
    <xf numFmtId="0" fontId="3" fillId="5" borderId="0" xfId="0" applyFont="1" applyFill="1" applyBorder="1" applyAlignment="1">
      <alignment horizontal="justify" vertical="center" wrapText="1"/>
    </xf>
    <xf numFmtId="0" fontId="8" fillId="9" borderId="3" xfId="0" applyFont="1" applyFill="1" applyBorder="1" applyAlignment="1">
      <alignment horizontal="center" vertical="center"/>
    </xf>
    <xf numFmtId="0" fontId="8" fillId="9" borderId="4" xfId="0" applyFont="1" applyFill="1" applyBorder="1" applyAlignment="1">
      <alignment horizontal="center" vertical="center"/>
    </xf>
    <xf numFmtId="0" fontId="8" fillId="9" borderId="5" xfId="0" applyFont="1" applyFill="1" applyBorder="1" applyAlignment="1">
      <alignment horizontal="center" vertical="center"/>
    </xf>
    <xf numFmtId="3" fontId="4" fillId="4" borderId="3" xfId="0" applyNumberFormat="1" applyFont="1" applyFill="1" applyBorder="1" applyAlignment="1">
      <alignment horizontal="center" vertical="center"/>
    </xf>
    <xf numFmtId="3" fontId="4" fillId="4" borderId="4" xfId="0" applyNumberFormat="1" applyFont="1" applyFill="1" applyBorder="1" applyAlignment="1">
      <alignment horizontal="center" vertical="center"/>
    </xf>
    <xf numFmtId="3" fontId="4" fillId="4" borderId="5" xfId="0" applyNumberFormat="1" applyFont="1" applyFill="1" applyBorder="1" applyAlignment="1">
      <alignment horizontal="center" vertical="center"/>
    </xf>
    <xf numFmtId="3" fontId="9" fillId="8" borderId="3" xfId="0" applyNumberFormat="1" applyFont="1" applyFill="1" applyBorder="1" applyAlignment="1">
      <alignment horizontal="center" vertical="center" wrapText="1"/>
    </xf>
    <xf numFmtId="3" fontId="9" fillId="8" borderId="4" xfId="0" applyNumberFormat="1" applyFont="1" applyFill="1" applyBorder="1" applyAlignment="1">
      <alignment horizontal="center" vertical="center" wrapText="1"/>
    </xf>
    <xf numFmtId="3" fontId="9" fillId="8" borderId="5" xfId="0" applyNumberFormat="1" applyFont="1" applyFill="1" applyBorder="1" applyAlignment="1">
      <alignment horizontal="center" vertical="center" wrapText="1"/>
    </xf>
  </cellXfs>
  <cellStyles count="4">
    <cellStyle name="Normal" xfId="0" builtinId="0"/>
    <cellStyle name="Normal 2" xfId="1"/>
    <cellStyle name="Normal 3" xfId="2"/>
    <cellStyle name="Normal 3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abSelected="1" zoomScale="80" zoomScaleNormal="80" workbookViewId="0"/>
  </sheetViews>
  <sheetFormatPr baseColWidth="10" defaultRowHeight="14.25" x14ac:dyDescent="0.2"/>
  <cols>
    <col min="1" max="1" width="4.140625" style="5" customWidth="1"/>
    <col min="2" max="2" width="29" style="5" customWidth="1"/>
    <col min="3" max="3" width="36.7109375" style="5" bestFit="1" customWidth="1"/>
    <col min="4" max="16384" width="11.42578125" style="5"/>
  </cols>
  <sheetData>
    <row r="1" spans="1:7" x14ac:dyDescent="0.2">
      <c r="A1" s="21" t="s">
        <v>10</v>
      </c>
      <c r="B1" s="21"/>
      <c r="C1" s="21"/>
      <c r="D1" s="21"/>
    </row>
    <row r="2" spans="1:7" x14ac:dyDescent="0.2">
      <c r="A2" s="21" t="s">
        <v>13</v>
      </c>
      <c r="B2" s="21"/>
      <c r="C2" s="21"/>
      <c r="D2" s="21"/>
    </row>
    <row r="3" spans="1:7" x14ac:dyDescent="0.2">
      <c r="A3" s="21" t="s">
        <v>89</v>
      </c>
      <c r="B3" s="21"/>
      <c r="C3" s="21"/>
      <c r="D3" s="21"/>
    </row>
    <row r="4" spans="1:7" x14ac:dyDescent="0.2">
      <c r="A4" s="21" t="s">
        <v>2</v>
      </c>
      <c r="B4" s="21"/>
      <c r="C4" s="21"/>
      <c r="D4" s="21"/>
    </row>
    <row r="5" spans="1:7" x14ac:dyDescent="0.2">
      <c r="A5" s="21" t="s">
        <v>3</v>
      </c>
      <c r="B5" s="21"/>
      <c r="C5" s="21"/>
      <c r="D5" s="21"/>
    </row>
    <row r="6" spans="1:7" x14ac:dyDescent="0.2">
      <c r="A6" s="21" t="s">
        <v>169</v>
      </c>
      <c r="B6" s="21"/>
      <c r="C6" s="21"/>
      <c r="D6" s="21"/>
    </row>
    <row r="7" spans="1:7" x14ac:dyDescent="0.2">
      <c r="A7" s="21" t="s">
        <v>177</v>
      </c>
      <c r="B7" s="21"/>
      <c r="C7" s="21"/>
      <c r="D7" s="21"/>
    </row>
    <row r="8" spans="1:7" x14ac:dyDescent="0.2">
      <c r="A8" s="21" t="s">
        <v>4</v>
      </c>
      <c r="B8" s="21"/>
      <c r="C8" s="21"/>
      <c r="D8" s="21"/>
    </row>
    <row r="9" spans="1:7" x14ac:dyDescent="0.2">
      <c r="A9" s="23" t="s">
        <v>170</v>
      </c>
      <c r="B9" s="23"/>
      <c r="C9" s="23"/>
      <c r="D9" s="23"/>
    </row>
    <row r="10" spans="1:7" s="3" customFormat="1" ht="15" x14ac:dyDescent="0.25">
      <c r="A10" s="21" t="s">
        <v>12</v>
      </c>
      <c r="B10" s="21"/>
      <c r="C10" s="21"/>
      <c r="D10" s="21"/>
      <c r="F10" s="9"/>
      <c r="G10" s="9"/>
    </row>
    <row r="11" spans="1:7" s="3" customFormat="1" ht="15" x14ac:dyDescent="0.25">
      <c r="B11" s="21"/>
      <c r="C11" s="21"/>
      <c r="D11" s="21"/>
      <c r="E11" s="21"/>
      <c r="F11" s="9"/>
      <c r="G11" s="9"/>
    </row>
    <row r="12" spans="1:7" s="24" customFormat="1" ht="15" x14ac:dyDescent="0.2">
      <c r="A12" s="43" t="s">
        <v>31</v>
      </c>
      <c r="B12" s="44"/>
      <c r="C12" s="45"/>
    </row>
    <row r="13" spans="1:7" ht="15" x14ac:dyDescent="0.2">
      <c r="A13" s="30" t="s">
        <v>36</v>
      </c>
      <c r="B13" s="28" t="s">
        <v>44</v>
      </c>
      <c r="C13" s="1" t="s">
        <v>88</v>
      </c>
      <c r="D13" s="6"/>
    </row>
    <row r="14" spans="1:7" ht="15" x14ac:dyDescent="0.2">
      <c r="A14" s="30" t="s">
        <v>37</v>
      </c>
      <c r="B14" s="29" t="s">
        <v>35</v>
      </c>
      <c r="C14" s="1" t="s">
        <v>38</v>
      </c>
      <c r="D14" s="6"/>
    </row>
    <row r="15" spans="1:7" ht="15" x14ac:dyDescent="0.2">
      <c r="A15" s="31" t="s">
        <v>32</v>
      </c>
      <c r="B15" s="29" t="s">
        <v>39</v>
      </c>
      <c r="C15" s="2">
        <v>6000000</v>
      </c>
      <c r="D15" s="6"/>
    </row>
    <row r="16" spans="1:7" ht="15" x14ac:dyDescent="0.2">
      <c r="A16" s="31" t="s">
        <v>33</v>
      </c>
      <c r="B16" s="29" t="s">
        <v>40</v>
      </c>
      <c r="C16" s="2">
        <v>5940293</v>
      </c>
      <c r="D16" s="7"/>
    </row>
    <row r="17" spans="1:4" ht="15" x14ac:dyDescent="0.2">
      <c r="A17" s="31" t="s">
        <v>34</v>
      </c>
      <c r="B17" s="29" t="s">
        <v>41</v>
      </c>
      <c r="C17" s="2">
        <v>5940293</v>
      </c>
      <c r="D17" s="8"/>
    </row>
    <row r="18" spans="1:4" ht="15" x14ac:dyDescent="0.2">
      <c r="A18" s="31" t="s">
        <v>91</v>
      </c>
      <c r="B18" s="29" t="s">
        <v>42</v>
      </c>
      <c r="C18" s="2">
        <v>0</v>
      </c>
      <c r="D18" s="7"/>
    </row>
    <row r="19" spans="1:4" ht="15" x14ac:dyDescent="0.2">
      <c r="A19" s="31" t="s">
        <v>92</v>
      </c>
      <c r="B19" s="28" t="s">
        <v>90</v>
      </c>
      <c r="C19" s="2" t="s">
        <v>178</v>
      </c>
      <c r="D19" s="7"/>
    </row>
    <row r="20" spans="1:4" ht="15" x14ac:dyDescent="0.2">
      <c r="B20" s="10"/>
      <c r="C20" s="11"/>
    </row>
    <row r="21" spans="1:4" s="27" customFormat="1" ht="15" x14ac:dyDescent="0.2">
      <c r="A21" s="22" t="s">
        <v>6</v>
      </c>
      <c r="B21" s="25"/>
      <c r="C21" s="26"/>
      <c r="D21" s="26"/>
    </row>
    <row r="22" spans="1:4" s="27" customFormat="1" ht="18.75" customHeight="1" x14ac:dyDescent="0.2">
      <c r="A22" s="42" t="s">
        <v>93</v>
      </c>
      <c r="B22" s="42"/>
      <c r="C22" s="42"/>
      <c r="D22" s="42"/>
    </row>
    <row r="23" spans="1:4" s="27" customFormat="1" ht="28.5" customHeight="1" x14ac:dyDescent="0.2">
      <c r="A23" s="42" t="s">
        <v>43</v>
      </c>
      <c r="B23" s="42"/>
      <c r="C23" s="42"/>
      <c r="D23" s="42"/>
    </row>
    <row r="24" spans="1:4" s="27" customFormat="1" ht="39" customHeight="1" x14ac:dyDescent="0.2">
      <c r="A24" s="42" t="s">
        <v>7</v>
      </c>
      <c r="B24" s="42"/>
      <c r="C24" s="42"/>
      <c r="D24" s="42"/>
    </row>
    <row r="25" spans="1:4" s="27" customFormat="1" ht="39" customHeight="1" x14ac:dyDescent="0.2">
      <c r="A25" s="42" t="s">
        <v>8</v>
      </c>
      <c r="B25" s="42"/>
      <c r="C25" s="42"/>
      <c r="D25" s="42"/>
    </row>
    <row r="26" spans="1:4" s="27" customFormat="1" ht="48" customHeight="1" x14ac:dyDescent="0.2">
      <c r="A26" s="42" t="s">
        <v>9</v>
      </c>
      <c r="B26" s="42"/>
      <c r="C26" s="42"/>
      <c r="D26" s="42"/>
    </row>
    <row r="27" spans="1:4" s="27" customFormat="1" ht="35.25" customHeight="1" x14ac:dyDescent="0.2">
      <c r="A27" s="42" t="s">
        <v>94</v>
      </c>
      <c r="B27" s="42"/>
      <c r="C27" s="42"/>
      <c r="D27" s="42"/>
    </row>
    <row r="28" spans="1:4" s="27" customFormat="1" ht="114" customHeight="1" x14ac:dyDescent="0.2">
      <c r="A28" s="42" t="s">
        <v>95</v>
      </c>
      <c r="B28" s="42"/>
      <c r="C28" s="42"/>
      <c r="D28" s="42"/>
    </row>
  </sheetData>
  <mergeCells count="8">
    <mergeCell ref="A28:D28"/>
    <mergeCell ref="A22:D22"/>
    <mergeCell ref="A23:D23"/>
    <mergeCell ref="A12:C12"/>
    <mergeCell ref="A24:D24"/>
    <mergeCell ref="A25:D25"/>
    <mergeCell ref="A26:D26"/>
    <mergeCell ref="A27:D2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zoomScale="80" zoomScaleNormal="80" workbookViewId="0"/>
  </sheetViews>
  <sheetFormatPr baseColWidth="10" defaultRowHeight="14.25" x14ac:dyDescent="0.2"/>
  <cols>
    <col min="1" max="1" width="60" style="5" customWidth="1"/>
    <col min="2" max="2" width="19.140625" style="5" bestFit="1" customWidth="1"/>
    <col min="3" max="3" width="33" style="5" bestFit="1" customWidth="1"/>
    <col min="4" max="4" width="13.7109375" style="5" bestFit="1" customWidth="1"/>
    <col min="5" max="5" width="14.5703125" style="5" customWidth="1"/>
    <col min="6" max="6" width="27.42578125" style="5" bestFit="1" customWidth="1"/>
    <col min="7" max="7" width="14.5703125" style="5" bestFit="1" customWidth="1"/>
    <col min="8" max="8" width="11.5703125" style="5" bestFit="1" customWidth="1"/>
    <col min="9" max="9" width="11.42578125" style="5"/>
    <col min="10" max="10" width="18.7109375" style="5" customWidth="1"/>
    <col min="11" max="11" width="29.42578125" style="5" bestFit="1" customWidth="1"/>
    <col min="12" max="12" width="19.42578125" style="5" customWidth="1"/>
    <col min="13" max="13" width="14.85546875" style="5" customWidth="1"/>
    <col min="14" max="16384" width="11.42578125" style="5"/>
  </cols>
  <sheetData>
    <row r="1" spans="1:13" x14ac:dyDescent="0.2">
      <c r="A1" s="5" t="s">
        <v>11</v>
      </c>
      <c r="I1" s="38"/>
      <c r="J1" s="38"/>
      <c r="K1" s="38"/>
      <c r="L1" s="39"/>
      <c r="M1" s="39"/>
    </row>
    <row r="2" spans="1:13" x14ac:dyDescent="0.2">
      <c r="A2" s="5" t="s">
        <v>13</v>
      </c>
      <c r="I2" s="38"/>
      <c r="J2" s="38"/>
      <c r="K2" s="38"/>
      <c r="L2" s="39"/>
      <c r="M2" s="39"/>
    </row>
    <row r="3" spans="1:13" x14ac:dyDescent="0.2">
      <c r="A3" s="5" t="s">
        <v>89</v>
      </c>
      <c r="I3" s="38"/>
      <c r="J3" s="38"/>
      <c r="K3" s="38"/>
      <c r="L3" s="39"/>
      <c r="M3" s="39"/>
    </row>
    <row r="4" spans="1:13" x14ac:dyDescent="0.2">
      <c r="A4" s="5" t="s">
        <v>2</v>
      </c>
      <c r="I4" s="38"/>
      <c r="J4" s="38"/>
      <c r="K4" s="38"/>
      <c r="L4" s="39"/>
      <c r="M4" s="39"/>
    </row>
    <row r="5" spans="1:13" x14ac:dyDescent="0.2">
      <c r="A5" s="5" t="s">
        <v>3</v>
      </c>
      <c r="I5" s="38"/>
      <c r="J5" s="38"/>
      <c r="K5" s="38"/>
      <c r="L5" s="39"/>
      <c r="M5" s="39"/>
    </row>
    <row r="6" spans="1:13" x14ac:dyDescent="0.2">
      <c r="A6" s="5" t="s">
        <v>169</v>
      </c>
      <c r="I6" s="38"/>
      <c r="J6" s="38"/>
      <c r="K6" s="38"/>
      <c r="L6" s="39"/>
      <c r="M6" s="39"/>
    </row>
    <row r="7" spans="1:13" x14ac:dyDescent="0.2">
      <c r="A7" s="21" t="s">
        <v>177</v>
      </c>
      <c r="I7" s="38"/>
      <c r="J7" s="38"/>
      <c r="K7" s="38"/>
      <c r="L7" s="39"/>
      <c r="M7" s="39"/>
    </row>
    <row r="8" spans="1:13" x14ac:dyDescent="0.2">
      <c r="A8" s="5" t="s">
        <v>4</v>
      </c>
      <c r="I8" s="38"/>
      <c r="J8" s="38"/>
      <c r="K8" s="38"/>
      <c r="L8" s="39"/>
      <c r="M8" s="39"/>
    </row>
    <row r="9" spans="1:13" x14ac:dyDescent="0.2">
      <c r="A9" s="5" t="s">
        <v>170</v>
      </c>
      <c r="I9" s="38"/>
      <c r="J9" s="38"/>
      <c r="K9" s="38"/>
      <c r="L9" s="39"/>
      <c r="M9" s="39"/>
    </row>
    <row r="10" spans="1:13" x14ac:dyDescent="0.2">
      <c r="A10" s="5" t="s">
        <v>12</v>
      </c>
      <c r="I10" s="38"/>
      <c r="J10" s="38"/>
      <c r="K10" s="38"/>
      <c r="L10" s="39"/>
      <c r="M10" s="39"/>
    </row>
    <row r="12" spans="1:13" ht="30" customHeight="1" x14ac:dyDescent="0.2">
      <c r="A12" s="46" t="s">
        <v>19</v>
      </c>
      <c r="B12" s="47"/>
      <c r="C12" s="48"/>
      <c r="D12" s="46" t="s">
        <v>24</v>
      </c>
      <c r="E12" s="47"/>
      <c r="F12" s="47"/>
      <c r="G12" s="47"/>
      <c r="H12" s="48"/>
      <c r="I12" s="32"/>
      <c r="J12" s="49" t="s">
        <v>168</v>
      </c>
      <c r="K12" s="50"/>
      <c r="L12" s="50"/>
      <c r="M12" s="51"/>
    </row>
    <row r="13" spans="1:13" ht="75" x14ac:dyDescent="0.2">
      <c r="A13" s="33" t="s">
        <v>1</v>
      </c>
      <c r="B13" s="33" t="s">
        <v>14</v>
      </c>
      <c r="C13" s="33" t="s">
        <v>23</v>
      </c>
      <c r="D13" s="33" t="s">
        <v>5</v>
      </c>
      <c r="E13" s="33" t="s">
        <v>0</v>
      </c>
      <c r="F13" s="33" t="s">
        <v>15</v>
      </c>
      <c r="G13" s="34" t="s">
        <v>16</v>
      </c>
      <c r="H13" s="35" t="s">
        <v>18</v>
      </c>
      <c r="I13" s="36" t="s">
        <v>17</v>
      </c>
      <c r="J13" s="37" t="s">
        <v>20</v>
      </c>
      <c r="K13" s="37" t="s">
        <v>21</v>
      </c>
      <c r="L13" s="37" t="s">
        <v>45</v>
      </c>
      <c r="M13" s="37" t="s">
        <v>0</v>
      </c>
    </row>
    <row r="14" spans="1:13" x14ac:dyDescent="0.2">
      <c r="A14" s="14" t="s">
        <v>28</v>
      </c>
      <c r="B14" s="17" t="s">
        <v>26</v>
      </c>
      <c r="C14" s="17" t="s">
        <v>46</v>
      </c>
      <c r="D14" s="12">
        <v>20700</v>
      </c>
      <c r="E14" s="4" t="s">
        <v>167</v>
      </c>
      <c r="F14" s="41" t="s">
        <v>67</v>
      </c>
      <c r="G14" s="15">
        <v>43965</v>
      </c>
      <c r="H14" s="12">
        <v>20700</v>
      </c>
      <c r="I14" s="12">
        <f>RESUMEN!C15-H14</f>
        <v>5979300</v>
      </c>
      <c r="J14" s="18"/>
      <c r="K14" s="19"/>
      <c r="L14" s="20"/>
      <c r="M14" s="20"/>
    </row>
    <row r="15" spans="1:13" x14ac:dyDescent="0.2">
      <c r="A15" s="14" t="s">
        <v>28</v>
      </c>
      <c r="B15" s="17" t="s">
        <v>26</v>
      </c>
      <c r="C15" s="17" t="s">
        <v>47</v>
      </c>
      <c r="D15" s="12">
        <v>20700</v>
      </c>
      <c r="E15" s="16" t="s">
        <v>167</v>
      </c>
      <c r="F15" s="41" t="s">
        <v>68</v>
      </c>
      <c r="G15" s="15">
        <v>43966</v>
      </c>
      <c r="H15" s="12">
        <v>20700</v>
      </c>
      <c r="I15" s="12">
        <f t="shared" ref="I15:I46" si="0">I14-H15</f>
        <v>5958600</v>
      </c>
      <c r="J15" s="18"/>
      <c r="K15" s="19"/>
      <c r="L15" s="20"/>
      <c r="M15" s="20"/>
    </row>
    <row r="16" spans="1:13" x14ac:dyDescent="0.2">
      <c r="A16" s="14" t="s">
        <v>28</v>
      </c>
      <c r="B16" s="17" t="s">
        <v>26</v>
      </c>
      <c r="C16" s="17" t="s">
        <v>48</v>
      </c>
      <c r="D16" s="12">
        <v>20700</v>
      </c>
      <c r="E16" s="16" t="s">
        <v>167</v>
      </c>
      <c r="F16" s="41" t="s">
        <v>69</v>
      </c>
      <c r="G16" s="15">
        <v>43987</v>
      </c>
      <c r="H16" s="12">
        <v>20700</v>
      </c>
      <c r="I16" s="12">
        <f t="shared" si="0"/>
        <v>5937900</v>
      </c>
      <c r="J16" s="18"/>
      <c r="K16" s="19"/>
      <c r="L16" s="20"/>
      <c r="M16" s="20"/>
    </row>
    <row r="17" spans="1:13" x14ac:dyDescent="0.2">
      <c r="A17" s="14" t="s">
        <v>28</v>
      </c>
      <c r="B17" s="17" t="s">
        <v>26</v>
      </c>
      <c r="C17" s="17" t="s">
        <v>49</v>
      </c>
      <c r="D17" s="12">
        <v>41400</v>
      </c>
      <c r="E17" s="16" t="s">
        <v>167</v>
      </c>
      <c r="F17" s="41" t="s">
        <v>70</v>
      </c>
      <c r="G17" s="15">
        <v>43997</v>
      </c>
      <c r="H17" s="12">
        <v>41400</v>
      </c>
      <c r="I17" s="12">
        <f t="shared" si="0"/>
        <v>5896500</v>
      </c>
      <c r="J17" s="18"/>
      <c r="K17" s="19"/>
      <c r="L17" s="20"/>
      <c r="M17" s="20"/>
    </row>
    <row r="18" spans="1:13" x14ac:dyDescent="0.2">
      <c r="A18" s="14" t="s">
        <v>27</v>
      </c>
      <c r="B18" s="17" t="s">
        <v>25</v>
      </c>
      <c r="C18" s="17" t="s">
        <v>58</v>
      </c>
      <c r="D18" s="12">
        <v>23000</v>
      </c>
      <c r="E18" s="16" t="s">
        <v>167</v>
      </c>
      <c r="F18" s="41" t="s">
        <v>79</v>
      </c>
      <c r="G18" s="15">
        <v>43998</v>
      </c>
      <c r="H18" s="12">
        <v>23000</v>
      </c>
      <c r="I18" s="12">
        <f t="shared" si="0"/>
        <v>5873500</v>
      </c>
      <c r="J18" s="18"/>
      <c r="K18" s="19"/>
      <c r="L18" s="20"/>
      <c r="M18" s="20"/>
    </row>
    <row r="19" spans="1:13" x14ac:dyDescent="0.2">
      <c r="A19" s="14" t="s">
        <v>28</v>
      </c>
      <c r="B19" s="17" t="s">
        <v>26</v>
      </c>
      <c r="C19" s="17" t="s">
        <v>50</v>
      </c>
      <c r="D19" s="12">
        <v>20700</v>
      </c>
      <c r="E19" s="16" t="s">
        <v>167</v>
      </c>
      <c r="F19" s="41" t="s">
        <v>71</v>
      </c>
      <c r="G19" s="15">
        <v>44001</v>
      </c>
      <c r="H19" s="12">
        <v>20700</v>
      </c>
      <c r="I19" s="12">
        <f t="shared" si="0"/>
        <v>5852800</v>
      </c>
      <c r="J19" s="18"/>
      <c r="K19" s="19"/>
      <c r="L19" s="20"/>
      <c r="M19" s="20"/>
    </row>
    <row r="20" spans="1:13" x14ac:dyDescent="0.2">
      <c r="A20" s="14" t="s">
        <v>27</v>
      </c>
      <c r="B20" s="17" t="s">
        <v>25</v>
      </c>
      <c r="C20" s="17" t="s">
        <v>59</v>
      </c>
      <c r="D20" s="12">
        <v>92000</v>
      </c>
      <c r="E20" s="16" t="s">
        <v>167</v>
      </c>
      <c r="F20" s="41" t="s">
        <v>80</v>
      </c>
      <c r="G20" s="15">
        <v>44006</v>
      </c>
      <c r="H20" s="12">
        <v>92000</v>
      </c>
      <c r="I20" s="12">
        <f t="shared" si="0"/>
        <v>5760800</v>
      </c>
      <c r="J20" s="18"/>
      <c r="K20" s="19"/>
      <c r="L20" s="20"/>
      <c r="M20" s="20"/>
    </row>
    <row r="21" spans="1:13" x14ac:dyDescent="0.2">
      <c r="A21" s="14" t="s">
        <v>28</v>
      </c>
      <c r="B21" s="17" t="s">
        <v>26</v>
      </c>
      <c r="C21" s="17" t="s">
        <v>51</v>
      </c>
      <c r="D21" s="12">
        <v>20700</v>
      </c>
      <c r="E21" s="16" t="s">
        <v>167</v>
      </c>
      <c r="F21" s="41" t="s">
        <v>72</v>
      </c>
      <c r="G21" s="15">
        <v>44018</v>
      </c>
      <c r="H21" s="12">
        <v>20700</v>
      </c>
      <c r="I21" s="12">
        <f t="shared" si="0"/>
        <v>5740100</v>
      </c>
      <c r="J21" s="18"/>
      <c r="K21" s="19"/>
      <c r="L21" s="20"/>
      <c r="M21" s="20"/>
    </row>
    <row r="22" spans="1:13" x14ac:dyDescent="0.2">
      <c r="A22" s="14" t="s">
        <v>27</v>
      </c>
      <c r="B22" s="17" t="s">
        <v>25</v>
      </c>
      <c r="C22" s="17" t="s">
        <v>60</v>
      </c>
      <c r="D22" s="12">
        <v>253000</v>
      </c>
      <c r="E22" s="16" t="s">
        <v>167</v>
      </c>
      <c r="F22" s="41" t="s">
        <v>81</v>
      </c>
      <c r="G22" s="15">
        <v>44025</v>
      </c>
      <c r="H22" s="12">
        <v>253000</v>
      </c>
      <c r="I22" s="12">
        <f t="shared" si="0"/>
        <v>5487100</v>
      </c>
      <c r="J22" s="18"/>
      <c r="K22" s="19"/>
      <c r="L22" s="20"/>
      <c r="M22" s="20"/>
    </row>
    <row r="23" spans="1:13" x14ac:dyDescent="0.2">
      <c r="A23" s="14" t="s">
        <v>28</v>
      </c>
      <c r="B23" s="17" t="s">
        <v>26</v>
      </c>
      <c r="C23" s="17" t="s">
        <v>52</v>
      </c>
      <c r="D23" s="12">
        <v>20700</v>
      </c>
      <c r="E23" s="16" t="s">
        <v>167</v>
      </c>
      <c r="F23" s="41" t="s">
        <v>73</v>
      </c>
      <c r="G23" s="15">
        <v>44027</v>
      </c>
      <c r="H23" s="12">
        <v>20700</v>
      </c>
      <c r="I23" s="12">
        <f t="shared" si="0"/>
        <v>5466400</v>
      </c>
      <c r="J23" s="18"/>
      <c r="K23" s="19"/>
      <c r="L23" s="20"/>
      <c r="M23" s="20"/>
    </row>
    <row r="24" spans="1:13" x14ac:dyDescent="0.2">
      <c r="A24" s="14" t="s">
        <v>28</v>
      </c>
      <c r="B24" s="17" t="s">
        <v>26</v>
      </c>
      <c r="C24" s="17" t="s">
        <v>53</v>
      </c>
      <c r="D24" s="12">
        <v>20700</v>
      </c>
      <c r="E24" s="16" t="s">
        <v>167</v>
      </c>
      <c r="F24" s="41" t="s">
        <v>74</v>
      </c>
      <c r="G24" s="15">
        <v>44033</v>
      </c>
      <c r="H24" s="12">
        <v>20700</v>
      </c>
      <c r="I24" s="12">
        <f t="shared" si="0"/>
        <v>5445700</v>
      </c>
      <c r="J24" s="18"/>
      <c r="K24" s="19"/>
      <c r="L24" s="20"/>
      <c r="M24" s="20"/>
    </row>
    <row r="25" spans="1:13" x14ac:dyDescent="0.2">
      <c r="A25" s="14" t="s">
        <v>27</v>
      </c>
      <c r="B25" s="17" t="s">
        <v>25</v>
      </c>
      <c r="C25" s="17" t="s">
        <v>61</v>
      </c>
      <c r="D25" s="12">
        <v>92000</v>
      </c>
      <c r="E25" s="16" t="s">
        <v>167</v>
      </c>
      <c r="F25" s="41" t="s">
        <v>82</v>
      </c>
      <c r="G25" s="15">
        <v>44040</v>
      </c>
      <c r="H25" s="12">
        <v>92000</v>
      </c>
      <c r="I25" s="12">
        <f t="shared" si="0"/>
        <v>5353700</v>
      </c>
      <c r="J25" s="18"/>
      <c r="K25" s="19"/>
      <c r="L25" s="20"/>
      <c r="M25" s="20"/>
    </row>
    <row r="26" spans="1:13" x14ac:dyDescent="0.2">
      <c r="A26" s="14" t="s">
        <v>27</v>
      </c>
      <c r="B26" s="17" t="s">
        <v>25</v>
      </c>
      <c r="C26" s="17" t="s">
        <v>62</v>
      </c>
      <c r="D26" s="12">
        <v>92000</v>
      </c>
      <c r="E26" s="16" t="s">
        <v>167</v>
      </c>
      <c r="F26" s="41" t="s">
        <v>83</v>
      </c>
      <c r="G26" s="15">
        <v>44060</v>
      </c>
      <c r="H26" s="12">
        <v>92000</v>
      </c>
      <c r="I26" s="12">
        <f t="shared" si="0"/>
        <v>5261700</v>
      </c>
      <c r="J26" s="18"/>
      <c r="K26" s="19"/>
      <c r="L26" s="20"/>
      <c r="M26" s="20"/>
    </row>
    <row r="27" spans="1:13" x14ac:dyDescent="0.2">
      <c r="A27" s="14" t="s">
        <v>27</v>
      </c>
      <c r="B27" s="17" t="s">
        <v>25</v>
      </c>
      <c r="C27" s="17" t="s">
        <v>63</v>
      </c>
      <c r="D27" s="12">
        <v>11500</v>
      </c>
      <c r="E27" s="16" t="s">
        <v>167</v>
      </c>
      <c r="F27" s="41" t="s">
        <v>84</v>
      </c>
      <c r="G27" s="15">
        <v>44060</v>
      </c>
      <c r="H27" s="12">
        <v>11500</v>
      </c>
      <c r="I27" s="12">
        <f t="shared" si="0"/>
        <v>5250200</v>
      </c>
      <c r="J27" s="18"/>
      <c r="K27" s="19"/>
      <c r="L27" s="20"/>
      <c r="M27" s="20"/>
    </row>
    <row r="28" spans="1:13" x14ac:dyDescent="0.2">
      <c r="A28" s="14" t="s">
        <v>30</v>
      </c>
      <c r="B28" s="17" t="s">
        <v>29</v>
      </c>
      <c r="C28" s="17" t="s">
        <v>64</v>
      </c>
      <c r="D28" s="12">
        <v>81515</v>
      </c>
      <c r="E28" s="16" t="s">
        <v>167</v>
      </c>
      <c r="F28" s="41" t="s">
        <v>85</v>
      </c>
      <c r="G28" s="15">
        <v>44071</v>
      </c>
      <c r="H28" s="12">
        <v>81515</v>
      </c>
      <c r="I28" s="12">
        <f t="shared" si="0"/>
        <v>5168685</v>
      </c>
      <c r="J28" s="18"/>
      <c r="K28" s="19"/>
      <c r="L28" s="20"/>
      <c r="M28" s="20"/>
    </row>
    <row r="29" spans="1:13" x14ac:dyDescent="0.2">
      <c r="A29" s="14" t="s">
        <v>28</v>
      </c>
      <c r="B29" s="17" t="s">
        <v>26</v>
      </c>
      <c r="C29" s="17" t="s">
        <v>54</v>
      </c>
      <c r="D29" s="12">
        <v>20700</v>
      </c>
      <c r="E29" s="16" t="s">
        <v>167</v>
      </c>
      <c r="F29" s="41" t="s">
        <v>75</v>
      </c>
      <c r="G29" s="15">
        <v>44077</v>
      </c>
      <c r="H29" s="12">
        <v>20700</v>
      </c>
      <c r="I29" s="12">
        <f t="shared" si="0"/>
        <v>5147985</v>
      </c>
      <c r="J29" s="18"/>
      <c r="K29" s="19"/>
      <c r="L29" s="20"/>
      <c r="M29" s="20"/>
    </row>
    <row r="30" spans="1:13" x14ac:dyDescent="0.2">
      <c r="A30" s="14" t="s">
        <v>30</v>
      </c>
      <c r="B30" s="17" t="s">
        <v>29</v>
      </c>
      <c r="C30" s="17" t="s">
        <v>65</v>
      </c>
      <c r="D30" s="12">
        <v>50823</v>
      </c>
      <c r="E30" s="16" t="s">
        <v>167</v>
      </c>
      <c r="F30" s="41" t="s">
        <v>86</v>
      </c>
      <c r="G30" s="15">
        <v>44082</v>
      </c>
      <c r="H30" s="12">
        <v>50823</v>
      </c>
      <c r="I30" s="12">
        <f t="shared" si="0"/>
        <v>5097162</v>
      </c>
      <c r="J30" s="18"/>
      <c r="K30" s="19"/>
      <c r="L30" s="20"/>
      <c r="M30" s="20"/>
    </row>
    <row r="31" spans="1:13" x14ac:dyDescent="0.2">
      <c r="A31" s="14" t="s">
        <v>30</v>
      </c>
      <c r="B31" s="17" t="s">
        <v>29</v>
      </c>
      <c r="C31" s="17" t="s">
        <v>66</v>
      </c>
      <c r="D31" s="12">
        <v>122045</v>
      </c>
      <c r="E31" s="16" t="s">
        <v>167</v>
      </c>
      <c r="F31" s="41" t="s">
        <v>87</v>
      </c>
      <c r="G31" s="15">
        <v>44082</v>
      </c>
      <c r="H31" s="12">
        <v>122045</v>
      </c>
      <c r="I31" s="12">
        <f t="shared" si="0"/>
        <v>4975117</v>
      </c>
      <c r="J31" s="18"/>
      <c r="K31" s="19"/>
      <c r="L31" s="20"/>
      <c r="M31" s="20"/>
    </row>
    <row r="32" spans="1:13" x14ac:dyDescent="0.2">
      <c r="A32" s="14" t="s">
        <v>28</v>
      </c>
      <c r="B32" s="17" t="s">
        <v>26</v>
      </c>
      <c r="C32" s="17" t="s">
        <v>55</v>
      </c>
      <c r="D32" s="12">
        <v>20700</v>
      </c>
      <c r="E32" s="16" t="s">
        <v>167</v>
      </c>
      <c r="F32" s="41" t="s">
        <v>76</v>
      </c>
      <c r="G32" s="15">
        <v>44083</v>
      </c>
      <c r="H32" s="12">
        <v>20700</v>
      </c>
      <c r="I32" s="12">
        <f t="shared" si="0"/>
        <v>4954417</v>
      </c>
      <c r="J32" s="18"/>
      <c r="K32" s="19"/>
      <c r="L32" s="20"/>
      <c r="M32" s="20"/>
    </row>
    <row r="33" spans="1:13" x14ac:dyDescent="0.2">
      <c r="A33" s="14" t="s">
        <v>28</v>
      </c>
      <c r="B33" s="17" t="s">
        <v>26</v>
      </c>
      <c r="C33" s="17" t="s">
        <v>56</v>
      </c>
      <c r="D33" s="12">
        <v>20700</v>
      </c>
      <c r="E33" s="16" t="s">
        <v>167</v>
      </c>
      <c r="F33" s="41" t="s">
        <v>77</v>
      </c>
      <c r="G33" s="15">
        <v>44085</v>
      </c>
      <c r="H33" s="12">
        <v>20700</v>
      </c>
      <c r="I33" s="12">
        <f t="shared" si="0"/>
        <v>4933717</v>
      </c>
      <c r="J33" s="18"/>
      <c r="K33" s="19"/>
      <c r="L33" s="20"/>
      <c r="M33" s="20"/>
    </row>
    <row r="34" spans="1:13" x14ac:dyDescent="0.2">
      <c r="A34" s="14" t="s">
        <v>28</v>
      </c>
      <c r="B34" s="17" t="s">
        <v>26</v>
      </c>
      <c r="C34" s="17" t="s">
        <v>57</v>
      </c>
      <c r="D34" s="12">
        <v>20700</v>
      </c>
      <c r="E34" s="16" t="s">
        <v>167</v>
      </c>
      <c r="F34" s="41" t="s">
        <v>78</v>
      </c>
      <c r="G34" s="15">
        <v>44104</v>
      </c>
      <c r="H34" s="12">
        <v>20700</v>
      </c>
      <c r="I34" s="12">
        <f t="shared" si="0"/>
        <v>4913017</v>
      </c>
      <c r="J34" s="18"/>
      <c r="K34" s="19"/>
      <c r="L34" s="20"/>
      <c r="M34" s="20"/>
    </row>
    <row r="35" spans="1:13" x14ac:dyDescent="0.2">
      <c r="A35" s="14" t="s">
        <v>118</v>
      </c>
      <c r="B35" s="17" t="s">
        <v>119</v>
      </c>
      <c r="C35" s="17" t="s">
        <v>120</v>
      </c>
      <c r="D35" s="12">
        <v>240000</v>
      </c>
      <c r="E35" s="16" t="s">
        <v>167</v>
      </c>
      <c r="F35" s="41" t="s">
        <v>121</v>
      </c>
      <c r="G35" s="15">
        <v>44109</v>
      </c>
      <c r="H35" s="12">
        <v>240000</v>
      </c>
      <c r="I35" s="12">
        <f t="shared" si="0"/>
        <v>4673017</v>
      </c>
      <c r="J35" s="18"/>
      <c r="K35" s="19"/>
      <c r="L35" s="20"/>
      <c r="M35" s="20"/>
    </row>
    <row r="36" spans="1:13" x14ac:dyDescent="0.2">
      <c r="A36" s="14" t="s">
        <v>118</v>
      </c>
      <c r="B36" s="17" t="s">
        <v>119</v>
      </c>
      <c r="C36" s="17" t="s">
        <v>122</v>
      </c>
      <c r="D36" s="12">
        <v>280000</v>
      </c>
      <c r="E36" s="16" t="s">
        <v>167</v>
      </c>
      <c r="F36" s="41" t="s">
        <v>123</v>
      </c>
      <c r="G36" s="15">
        <v>44109</v>
      </c>
      <c r="H36" s="12">
        <v>280000</v>
      </c>
      <c r="I36" s="12">
        <f t="shared" si="0"/>
        <v>4393017</v>
      </c>
      <c r="J36" s="18"/>
      <c r="K36" s="19"/>
      <c r="L36" s="20"/>
      <c r="M36" s="20"/>
    </row>
    <row r="37" spans="1:13" x14ac:dyDescent="0.2">
      <c r="A37" s="14" t="s">
        <v>28</v>
      </c>
      <c r="B37" s="17" t="s">
        <v>26</v>
      </c>
      <c r="C37" s="17" t="s">
        <v>96</v>
      </c>
      <c r="D37" s="12">
        <v>20700</v>
      </c>
      <c r="E37" s="16" t="s">
        <v>167</v>
      </c>
      <c r="F37" s="41" t="s">
        <v>97</v>
      </c>
      <c r="G37" s="15">
        <v>44110</v>
      </c>
      <c r="H37" s="12">
        <v>20700</v>
      </c>
      <c r="I37" s="12">
        <f t="shared" si="0"/>
        <v>4372317</v>
      </c>
      <c r="J37" s="18"/>
      <c r="K37" s="19"/>
      <c r="L37" s="20"/>
      <c r="M37" s="20"/>
    </row>
    <row r="38" spans="1:13" x14ac:dyDescent="0.2">
      <c r="A38" s="14" t="s">
        <v>118</v>
      </c>
      <c r="B38" s="17" t="s">
        <v>119</v>
      </c>
      <c r="C38" s="17" t="s">
        <v>124</v>
      </c>
      <c r="D38" s="12">
        <v>320000</v>
      </c>
      <c r="E38" s="16" t="s">
        <v>167</v>
      </c>
      <c r="F38" s="41" t="s">
        <v>125</v>
      </c>
      <c r="G38" s="15">
        <v>44118</v>
      </c>
      <c r="H38" s="12">
        <v>320000</v>
      </c>
      <c r="I38" s="12">
        <f t="shared" si="0"/>
        <v>4052317</v>
      </c>
      <c r="J38" s="18"/>
      <c r="K38" s="19"/>
      <c r="L38" s="20"/>
      <c r="M38" s="20"/>
    </row>
    <row r="39" spans="1:13" x14ac:dyDescent="0.2">
      <c r="A39" s="14" t="s">
        <v>28</v>
      </c>
      <c r="B39" s="17" t="s">
        <v>26</v>
      </c>
      <c r="C39" s="17" t="s">
        <v>98</v>
      </c>
      <c r="D39" s="12">
        <v>20700</v>
      </c>
      <c r="E39" s="16" t="s">
        <v>167</v>
      </c>
      <c r="F39" s="41" t="s">
        <v>99</v>
      </c>
      <c r="G39" s="15">
        <v>44124</v>
      </c>
      <c r="H39" s="12">
        <v>20700</v>
      </c>
      <c r="I39" s="12">
        <f t="shared" si="0"/>
        <v>4031617</v>
      </c>
      <c r="J39" s="18"/>
      <c r="K39" s="19"/>
      <c r="L39" s="20"/>
      <c r="M39" s="20"/>
    </row>
    <row r="40" spans="1:13" x14ac:dyDescent="0.2">
      <c r="A40" s="14" t="s">
        <v>145</v>
      </c>
      <c r="B40" s="17" t="s">
        <v>146</v>
      </c>
      <c r="C40" s="17" t="s">
        <v>147</v>
      </c>
      <c r="D40" s="12">
        <v>11500</v>
      </c>
      <c r="E40" s="16" t="s">
        <v>167</v>
      </c>
      <c r="F40" s="41" t="s">
        <v>148</v>
      </c>
      <c r="G40" s="15">
        <v>44124</v>
      </c>
      <c r="H40" s="12">
        <v>11500</v>
      </c>
      <c r="I40" s="12">
        <f t="shared" si="0"/>
        <v>4020117</v>
      </c>
      <c r="J40" s="18"/>
      <c r="K40" s="19"/>
      <c r="L40" s="20"/>
      <c r="M40" s="20"/>
    </row>
    <row r="41" spans="1:13" x14ac:dyDescent="0.2">
      <c r="A41" s="14" t="s">
        <v>118</v>
      </c>
      <c r="B41" s="17" t="s">
        <v>119</v>
      </c>
      <c r="C41" s="17" t="s">
        <v>126</v>
      </c>
      <c r="D41" s="12">
        <v>320000</v>
      </c>
      <c r="E41" s="16" t="s">
        <v>167</v>
      </c>
      <c r="F41" s="41" t="s">
        <v>127</v>
      </c>
      <c r="G41" s="15">
        <v>44125</v>
      </c>
      <c r="H41" s="12">
        <v>320000</v>
      </c>
      <c r="I41" s="12">
        <f t="shared" si="0"/>
        <v>3700117</v>
      </c>
      <c r="J41" s="18"/>
      <c r="K41" s="19"/>
      <c r="L41" s="20"/>
      <c r="M41" s="20"/>
    </row>
    <row r="42" spans="1:13" x14ac:dyDescent="0.2">
      <c r="A42" s="14" t="s">
        <v>140</v>
      </c>
      <c r="B42" s="17" t="s">
        <v>26</v>
      </c>
      <c r="C42" s="17" t="s">
        <v>141</v>
      </c>
      <c r="D42" s="12">
        <v>23000</v>
      </c>
      <c r="E42" s="16" t="s">
        <v>167</v>
      </c>
      <c r="F42" s="41" t="s">
        <v>142</v>
      </c>
      <c r="G42" s="15">
        <v>44130</v>
      </c>
      <c r="H42" s="12">
        <v>23000</v>
      </c>
      <c r="I42" s="12">
        <f t="shared" si="0"/>
        <v>3677117</v>
      </c>
      <c r="J42" s="18"/>
      <c r="K42" s="19"/>
      <c r="L42" s="20"/>
      <c r="M42" s="20"/>
    </row>
    <row r="43" spans="1:13" x14ac:dyDescent="0.2">
      <c r="A43" s="14" t="s">
        <v>145</v>
      </c>
      <c r="B43" s="17" t="s">
        <v>146</v>
      </c>
      <c r="C43" s="17" t="s">
        <v>149</v>
      </c>
      <c r="D43" s="12">
        <v>92000</v>
      </c>
      <c r="E43" s="16" t="s">
        <v>167</v>
      </c>
      <c r="F43" s="41" t="s">
        <v>150</v>
      </c>
      <c r="G43" s="15">
        <v>44131</v>
      </c>
      <c r="H43" s="12">
        <v>92000</v>
      </c>
      <c r="I43" s="12">
        <f t="shared" si="0"/>
        <v>3585117</v>
      </c>
      <c r="J43" s="18"/>
      <c r="K43" s="19"/>
      <c r="L43" s="20"/>
      <c r="M43" s="20"/>
    </row>
    <row r="44" spans="1:13" x14ac:dyDescent="0.2">
      <c r="A44" s="14" t="s">
        <v>140</v>
      </c>
      <c r="B44" s="17" t="s">
        <v>26</v>
      </c>
      <c r="C44" s="17" t="s">
        <v>143</v>
      </c>
      <c r="D44" s="12">
        <v>23000</v>
      </c>
      <c r="E44" s="16" t="s">
        <v>167</v>
      </c>
      <c r="F44" s="41" t="s">
        <v>144</v>
      </c>
      <c r="G44" s="15">
        <v>44134</v>
      </c>
      <c r="H44" s="12">
        <v>23000</v>
      </c>
      <c r="I44" s="12">
        <f t="shared" si="0"/>
        <v>3562117</v>
      </c>
      <c r="J44" s="18"/>
      <c r="K44" s="19"/>
      <c r="L44" s="20"/>
      <c r="M44" s="20"/>
    </row>
    <row r="45" spans="1:13" x14ac:dyDescent="0.2">
      <c r="A45" s="14" t="s">
        <v>28</v>
      </c>
      <c r="B45" s="17" t="s">
        <v>26</v>
      </c>
      <c r="C45" s="17" t="s">
        <v>100</v>
      </c>
      <c r="D45" s="12">
        <v>21850</v>
      </c>
      <c r="E45" s="16" t="s">
        <v>167</v>
      </c>
      <c r="F45" s="41" t="s">
        <v>101</v>
      </c>
      <c r="G45" s="15">
        <v>44137</v>
      </c>
      <c r="H45" s="12">
        <v>21850</v>
      </c>
      <c r="I45" s="12">
        <f t="shared" si="0"/>
        <v>3540267</v>
      </c>
      <c r="J45" s="18"/>
      <c r="K45" s="19"/>
      <c r="L45" s="20"/>
      <c r="M45" s="20"/>
    </row>
    <row r="46" spans="1:13" x14ac:dyDescent="0.2">
      <c r="A46" s="14" t="s">
        <v>118</v>
      </c>
      <c r="B46" s="17" t="s">
        <v>119</v>
      </c>
      <c r="C46" s="17" t="s">
        <v>128</v>
      </c>
      <c r="D46" s="12">
        <v>320000</v>
      </c>
      <c r="E46" s="16" t="s">
        <v>167</v>
      </c>
      <c r="F46" s="41" t="s">
        <v>129</v>
      </c>
      <c r="G46" s="15">
        <v>44140</v>
      </c>
      <c r="H46" s="12">
        <v>320000</v>
      </c>
      <c r="I46" s="12">
        <f t="shared" si="0"/>
        <v>3220267</v>
      </c>
      <c r="J46" s="18"/>
      <c r="K46" s="19"/>
      <c r="L46" s="20"/>
      <c r="M46" s="20"/>
    </row>
    <row r="47" spans="1:13" x14ac:dyDescent="0.2">
      <c r="A47" s="14" t="s">
        <v>118</v>
      </c>
      <c r="B47" s="17" t="s">
        <v>119</v>
      </c>
      <c r="C47" s="17" t="s">
        <v>130</v>
      </c>
      <c r="D47" s="12">
        <v>360000</v>
      </c>
      <c r="E47" s="16" t="s">
        <v>167</v>
      </c>
      <c r="F47" s="41" t="s">
        <v>131</v>
      </c>
      <c r="G47" s="15">
        <v>44140</v>
      </c>
      <c r="H47" s="12">
        <v>360000</v>
      </c>
      <c r="I47" s="12">
        <f t="shared" ref="I47:I78" si="1">I46-H47</f>
        <v>2860267</v>
      </c>
      <c r="J47" s="18"/>
      <c r="K47" s="19"/>
      <c r="L47" s="20"/>
      <c r="M47" s="20"/>
    </row>
    <row r="48" spans="1:13" x14ac:dyDescent="0.2">
      <c r="A48" s="14" t="s">
        <v>28</v>
      </c>
      <c r="B48" s="17" t="s">
        <v>26</v>
      </c>
      <c r="C48" s="17" t="s">
        <v>102</v>
      </c>
      <c r="D48" s="12">
        <v>21850</v>
      </c>
      <c r="E48" s="16" t="s">
        <v>167</v>
      </c>
      <c r="F48" s="41" t="s">
        <v>103</v>
      </c>
      <c r="G48" s="15">
        <v>44141</v>
      </c>
      <c r="H48" s="12">
        <v>21850</v>
      </c>
      <c r="I48" s="12">
        <f t="shared" si="1"/>
        <v>2838417</v>
      </c>
      <c r="J48" s="18"/>
      <c r="K48" s="19"/>
      <c r="L48" s="20"/>
      <c r="M48" s="20"/>
    </row>
    <row r="49" spans="1:13" x14ac:dyDescent="0.2">
      <c r="A49" s="14" t="s">
        <v>145</v>
      </c>
      <c r="B49" s="17" t="s">
        <v>146</v>
      </c>
      <c r="C49" s="17" t="s">
        <v>151</v>
      </c>
      <c r="D49" s="12">
        <v>69000</v>
      </c>
      <c r="E49" s="16" t="s">
        <v>167</v>
      </c>
      <c r="F49" s="41" t="s">
        <v>152</v>
      </c>
      <c r="G49" s="15">
        <v>44153</v>
      </c>
      <c r="H49" s="12">
        <v>69000</v>
      </c>
      <c r="I49" s="12">
        <f t="shared" si="1"/>
        <v>2769417</v>
      </c>
      <c r="J49" s="18"/>
      <c r="K49" s="19"/>
      <c r="L49" s="20"/>
      <c r="M49" s="20"/>
    </row>
    <row r="50" spans="1:13" x14ac:dyDescent="0.2">
      <c r="A50" s="14" t="s">
        <v>118</v>
      </c>
      <c r="B50" s="17" t="s">
        <v>119</v>
      </c>
      <c r="C50" s="17" t="s">
        <v>132</v>
      </c>
      <c r="D50" s="12">
        <v>320000</v>
      </c>
      <c r="E50" s="16" t="s">
        <v>167</v>
      </c>
      <c r="F50" s="41" t="s">
        <v>133</v>
      </c>
      <c r="G50" s="15">
        <v>44160</v>
      </c>
      <c r="H50" s="12">
        <v>320000</v>
      </c>
      <c r="I50" s="12">
        <f t="shared" si="1"/>
        <v>2449417</v>
      </c>
      <c r="J50" s="18"/>
      <c r="K50" s="19"/>
      <c r="L50" s="20"/>
      <c r="M50" s="20"/>
    </row>
    <row r="51" spans="1:13" x14ac:dyDescent="0.2">
      <c r="A51" s="14" t="s">
        <v>118</v>
      </c>
      <c r="B51" s="17" t="s">
        <v>119</v>
      </c>
      <c r="C51" s="17" t="s">
        <v>134</v>
      </c>
      <c r="D51" s="12">
        <v>320000</v>
      </c>
      <c r="E51" s="16" t="s">
        <v>167</v>
      </c>
      <c r="F51" s="41" t="s">
        <v>135</v>
      </c>
      <c r="G51" s="15">
        <v>44160</v>
      </c>
      <c r="H51" s="12">
        <v>320000</v>
      </c>
      <c r="I51" s="12">
        <f t="shared" si="1"/>
        <v>2129417</v>
      </c>
      <c r="J51" s="18"/>
      <c r="K51" s="19"/>
      <c r="L51" s="20"/>
      <c r="M51" s="20"/>
    </row>
    <row r="52" spans="1:13" x14ac:dyDescent="0.2">
      <c r="A52" s="14" t="s">
        <v>145</v>
      </c>
      <c r="B52" s="17" t="s">
        <v>146</v>
      </c>
      <c r="C52" s="17" t="s">
        <v>153</v>
      </c>
      <c r="D52" s="12">
        <v>23010</v>
      </c>
      <c r="E52" s="16" t="s">
        <v>167</v>
      </c>
      <c r="F52" s="41" t="s">
        <v>154</v>
      </c>
      <c r="G52" s="15">
        <v>44160</v>
      </c>
      <c r="H52" s="12">
        <v>23010</v>
      </c>
      <c r="I52" s="12">
        <f t="shared" si="1"/>
        <v>2106407</v>
      </c>
      <c r="J52" s="18"/>
      <c r="K52" s="19"/>
      <c r="L52" s="20"/>
      <c r="M52" s="20"/>
    </row>
    <row r="53" spans="1:13" x14ac:dyDescent="0.2">
      <c r="A53" s="14" t="s">
        <v>28</v>
      </c>
      <c r="B53" s="17" t="s">
        <v>26</v>
      </c>
      <c r="C53" s="17" t="s">
        <v>104</v>
      </c>
      <c r="D53" s="12">
        <v>21850</v>
      </c>
      <c r="E53" s="16" t="s">
        <v>167</v>
      </c>
      <c r="F53" s="41" t="s">
        <v>105</v>
      </c>
      <c r="G53" s="15">
        <v>44172</v>
      </c>
      <c r="H53" s="12">
        <v>21850</v>
      </c>
      <c r="I53" s="12">
        <f t="shared" si="1"/>
        <v>2084557</v>
      </c>
      <c r="J53" s="18"/>
      <c r="K53" s="19"/>
      <c r="L53" s="20"/>
      <c r="M53" s="20"/>
    </row>
    <row r="54" spans="1:13" x14ac:dyDescent="0.2">
      <c r="A54" s="14" t="s">
        <v>30</v>
      </c>
      <c r="B54" s="17" t="s">
        <v>29</v>
      </c>
      <c r="C54" s="17" t="s">
        <v>157</v>
      </c>
      <c r="D54" s="12">
        <v>196696</v>
      </c>
      <c r="E54" s="16" t="s">
        <v>167</v>
      </c>
      <c r="F54" s="41" t="s">
        <v>158</v>
      </c>
      <c r="G54" s="15">
        <v>44173</v>
      </c>
      <c r="H54" s="12">
        <v>196696</v>
      </c>
      <c r="I54" s="12">
        <f t="shared" si="1"/>
        <v>1887861</v>
      </c>
      <c r="J54" s="18"/>
      <c r="K54" s="19"/>
      <c r="L54" s="20"/>
      <c r="M54" s="20"/>
    </row>
    <row r="55" spans="1:13" x14ac:dyDescent="0.2">
      <c r="A55" s="14" t="s">
        <v>145</v>
      </c>
      <c r="B55" s="17" t="s">
        <v>146</v>
      </c>
      <c r="C55" s="17" t="s">
        <v>155</v>
      </c>
      <c r="D55" s="12">
        <v>92000</v>
      </c>
      <c r="E55" s="16" t="s">
        <v>167</v>
      </c>
      <c r="F55" s="41" t="s">
        <v>156</v>
      </c>
      <c r="G55" s="15">
        <v>44180</v>
      </c>
      <c r="H55" s="12">
        <v>92000</v>
      </c>
      <c r="I55" s="12">
        <f t="shared" si="1"/>
        <v>1795861</v>
      </c>
      <c r="J55" s="18"/>
      <c r="K55" s="19"/>
      <c r="L55" s="20"/>
      <c r="M55" s="20"/>
    </row>
    <row r="56" spans="1:13" x14ac:dyDescent="0.2">
      <c r="A56" s="14" t="s">
        <v>28</v>
      </c>
      <c r="B56" s="17" t="s">
        <v>26</v>
      </c>
      <c r="C56" s="17" t="s">
        <v>106</v>
      </c>
      <c r="D56" s="12">
        <v>21850</v>
      </c>
      <c r="E56" s="16" t="s">
        <v>167</v>
      </c>
      <c r="F56" s="41" t="s">
        <v>107</v>
      </c>
      <c r="G56" s="15">
        <v>44208</v>
      </c>
      <c r="H56" s="12">
        <v>21850</v>
      </c>
      <c r="I56" s="12">
        <f t="shared" si="1"/>
        <v>1774011</v>
      </c>
      <c r="J56" s="18"/>
      <c r="K56" s="19"/>
      <c r="L56" s="20"/>
      <c r="M56" s="20"/>
    </row>
    <row r="57" spans="1:13" x14ac:dyDescent="0.2">
      <c r="A57" s="14" t="s">
        <v>30</v>
      </c>
      <c r="B57" s="17" t="s">
        <v>29</v>
      </c>
      <c r="C57" s="17" t="s">
        <v>159</v>
      </c>
      <c r="D57" s="12">
        <v>205337</v>
      </c>
      <c r="E57" s="16" t="s">
        <v>167</v>
      </c>
      <c r="F57" s="41" t="s">
        <v>160</v>
      </c>
      <c r="G57" s="15">
        <v>44208</v>
      </c>
      <c r="H57" s="12">
        <v>205337</v>
      </c>
      <c r="I57" s="12">
        <f t="shared" si="1"/>
        <v>1568674</v>
      </c>
      <c r="J57" s="18"/>
      <c r="K57" s="19"/>
      <c r="L57" s="20"/>
      <c r="M57" s="20"/>
    </row>
    <row r="58" spans="1:13" x14ac:dyDescent="0.2">
      <c r="A58" s="14" t="s">
        <v>30</v>
      </c>
      <c r="B58" s="17" t="s">
        <v>29</v>
      </c>
      <c r="C58" s="17" t="s">
        <v>159</v>
      </c>
      <c r="D58" s="12">
        <v>205537</v>
      </c>
      <c r="E58" s="16" t="s">
        <v>167</v>
      </c>
      <c r="F58" s="41" t="s">
        <v>160</v>
      </c>
      <c r="G58" s="15">
        <v>44208</v>
      </c>
      <c r="H58" s="12">
        <v>205537</v>
      </c>
      <c r="I58" s="12">
        <f t="shared" si="1"/>
        <v>1363137</v>
      </c>
      <c r="J58" s="18"/>
      <c r="K58" s="19"/>
      <c r="L58" s="20"/>
      <c r="M58" s="20"/>
    </row>
    <row r="59" spans="1:13" x14ac:dyDescent="0.2">
      <c r="A59" s="14" t="s">
        <v>118</v>
      </c>
      <c r="B59" s="17" t="s">
        <v>119</v>
      </c>
      <c r="C59" s="17" t="s">
        <v>136</v>
      </c>
      <c r="D59" s="12">
        <v>320000</v>
      </c>
      <c r="E59" s="16" t="s">
        <v>167</v>
      </c>
      <c r="F59" s="41" t="s">
        <v>137</v>
      </c>
      <c r="G59" s="15">
        <v>44209</v>
      </c>
      <c r="H59" s="12">
        <v>320000</v>
      </c>
      <c r="I59" s="12">
        <f t="shared" si="1"/>
        <v>1043137</v>
      </c>
      <c r="J59" s="18"/>
      <c r="K59" s="19"/>
      <c r="L59" s="20"/>
      <c r="M59" s="20"/>
    </row>
    <row r="60" spans="1:13" x14ac:dyDescent="0.2">
      <c r="A60" s="14" t="s">
        <v>118</v>
      </c>
      <c r="B60" s="17" t="s">
        <v>119</v>
      </c>
      <c r="C60" s="17" t="s">
        <v>138</v>
      </c>
      <c r="D60" s="12">
        <v>200000</v>
      </c>
      <c r="E60" s="16" t="s">
        <v>167</v>
      </c>
      <c r="F60" s="41" t="s">
        <v>139</v>
      </c>
      <c r="G60" s="15">
        <v>44218</v>
      </c>
      <c r="H60" s="12">
        <v>200000</v>
      </c>
      <c r="I60" s="12">
        <f t="shared" si="1"/>
        <v>843137</v>
      </c>
      <c r="J60" s="18"/>
      <c r="K60" s="19"/>
      <c r="L60" s="20"/>
      <c r="M60" s="20"/>
    </row>
    <row r="61" spans="1:13" x14ac:dyDescent="0.2">
      <c r="A61" s="14" t="s">
        <v>28</v>
      </c>
      <c r="B61" s="17" t="s">
        <v>26</v>
      </c>
      <c r="C61" s="17" t="s">
        <v>108</v>
      </c>
      <c r="D61" s="12">
        <v>21850</v>
      </c>
      <c r="E61" s="16" t="s">
        <v>167</v>
      </c>
      <c r="F61" s="41" t="s">
        <v>109</v>
      </c>
      <c r="G61" s="15">
        <v>44222</v>
      </c>
      <c r="H61" s="12">
        <v>21850</v>
      </c>
      <c r="I61" s="12">
        <f t="shared" si="1"/>
        <v>821287</v>
      </c>
      <c r="J61" s="18"/>
      <c r="K61" s="19"/>
      <c r="L61" s="20"/>
      <c r="M61" s="20"/>
    </row>
    <row r="62" spans="1:13" x14ac:dyDescent="0.2">
      <c r="A62" s="14" t="s">
        <v>28</v>
      </c>
      <c r="B62" s="17" t="s">
        <v>26</v>
      </c>
      <c r="C62" s="17" t="s">
        <v>110</v>
      </c>
      <c r="D62" s="12">
        <v>21850</v>
      </c>
      <c r="E62" s="16" t="s">
        <v>167</v>
      </c>
      <c r="F62" s="41" t="s">
        <v>111</v>
      </c>
      <c r="G62" s="15">
        <v>44243</v>
      </c>
      <c r="H62" s="12">
        <v>21850</v>
      </c>
      <c r="I62" s="12">
        <f t="shared" si="1"/>
        <v>799437</v>
      </c>
      <c r="J62" s="18"/>
      <c r="K62" s="19"/>
      <c r="L62" s="20"/>
      <c r="M62" s="20"/>
    </row>
    <row r="63" spans="1:13" x14ac:dyDescent="0.2">
      <c r="A63" s="14" t="s">
        <v>30</v>
      </c>
      <c r="B63" s="17" t="s">
        <v>29</v>
      </c>
      <c r="C63" s="17" t="s">
        <v>161</v>
      </c>
      <c r="D63" s="12">
        <v>241539</v>
      </c>
      <c r="E63" s="16" t="s">
        <v>167</v>
      </c>
      <c r="F63" s="41" t="s">
        <v>162</v>
      </c>
      <c r="G63" s="15">
        <v>44245</v>
      </c>
      <c r="H63" s="12">
        <v>241539</v>
      </c>
      <c r="I63" s="12">
        <f t="shared" si="1"/>
        <v>557898</v>
      </c>
      <c r="J63" s="18"/>
      <c r="K63" s="19"/>
      <c r="L63" s="20"/>
      <c r="M63" s="20"/>
    </row>
    <row r="64" spans="1:13" x14ac:dyDescent="0.2">
      <c r="A64" s="14" t="s">
        <v>30</v>
      </c>
      <c r="B64" s="17" t="s">
        <v>29</v>
      </c>
      <c r="C64" s="17" t="s">
        <v>161</v>
      </c>
      <c r="D64" s="12">
        <v>241539</v>
      </c>
      <c r="E64" s="16" t="s">
        <v>167</v>
      </c>
      <c r="F64" s="41" t="s">
        <v>162</v>
      </c>
      <c r="G64" s="15">
        <v>44245</v>
      </c>
      <c r="H64" s="12">
        <v>241539</v>
      </c>
      <c r="I64" s="12">
        <f t="shared" si="1"/>
        <v>316359</v>
      </c>
      <c r="J64" s="18"/>
      <c r="K64" s="19"/>
      <c r="L64" s="20"/>
      <c r="M64" s="20"/>
    </row>
    <row r="65" spans="1:13" x14ac:dyDescent="0.2">
      <c r="A65" s="14" t="s">
        <v>30</v>
      </c>
      <c r="B65" s="17" t="s">
        <v>29</v>
      </c>
      <c r="C65" s="17" t="s">
        <v>163</v>
      </c>
      <c r="D65" s="12">
        <v>99283</v>
      </c>
      <c r="E65" s="16" t="s">
        <v>167</v>
      </c>
      <c r="F65" s="41" t="s">
        <v>164</v>
      </c>
      <c r="G65" s="15">
        <v>44257</v>
      </c>
      <c r="H65" s="12">
        <v>99283</v>
      </c>
      <c r="I65" s="12">
        <f t="shared" si="1"/>
        <v>217076</v>
      </c>
      <c r="J65" s="18"/>
      <c r="K65" s="19"/>
      <c r="L65" s="20"/>
      <c r="M65" s="20"/>
    </row>
    <row r="66" spans="1:13" x14ac:dyDescent="0.2">
      <c r="A66" s="14" t="s">
        <v>30</v>
      </c>
      <c r="B66" s="17" t="s">
        <v>29</v>
      </c>
      <c r="C66" s="17" t="s">
        <v>165</v>
      </c>
      <c r="D66" s="12">
        <v>49268</v>
      </c>
      <c r="E66" s="16" t="s">
        <v>167</v>
      </c>
      <c r="F66" s="41" t="s">
        <v>166</v>
      </c>
      <c r="G66" s="15">
        <v>44257</v>
      </c>
      <c r="H66" s="12">
        <v>49268</v>
      </c>
      <c r="I66" s="12">
        <f t="shared" si="1"/>
        <v>167808</v>
      </c>
      <c r="J66" s="18"/>
      <c r="K66" s="19"/>
      <c r="L66" s="20"/>
      <c r="M66" s="20"/>
    </row>
    <row r="67" spans="1:13" x14ac:dyDescent="0.2">
      <c r="A67" s="14" t="s">
        <v>28</v>
      </c>
      <c r="B67" s="17" t="s">
        <v>26</v>
      </c>
      <c r="C67" s="17" t="s">
        <v>112</v>
      </c>
      <c r="D67" s="12">
        <v>20700</v>
      </c>
      <c r="E67" s="16" t="s">
        <v>167</v>
      </c>
      <c r="F67" s="41" t="s">
        <v>113</v>
      </c>
      <c r="G67" s="15">
        <v>44260</v>
      </c>
      <c r="H67" s="12">
        <v>20700</v>
      </c>
      <c r="I67" s="12">
        <f t="shared" si="1"/>
        <v>147108</v>
      </c>
      <c r="J67" s="18"/>
      <c r="K67" s="19"/>
      <c r="L67" s="20"/>
      <c r="M67" s="20"/>
    </row>
    <row r="68" spans="1:13" x14ac:dyDescent="0.2">
      <c r="A68" s="14" t="s">
        <v>28</v>
      </c>
      <c r="B68" s="17" t="s">
        <v>26</v>
      </c>
      <c r="C68" s="17" t="s">
        <v>114</v>
      </c>
      <c r="D68" s="12">
        <v>21850</v>
      </c>
      <c r="E68" s="16" t="s">
        <v>167</v>
      </c>
      <c r="F68" s="41" t="s">
        <v>115</v>
      </c>
      <c r="G68" s="15">
        <v>44286</v>
      </c>
      <c r="H68" s="12">
        <v>21850</v>
      </c>
      <c r="I68" s="12">
        <f t="shared" si="1"/>
        <v>125258</v>
      </c>
      <c r="J68" s="18"/>
      <c r="K68" s="19"/>
      <c r="L68" s="20"/>
      <c r="M68" s="20"/>
    </row>
    <row r="69" spans="1:13" x14ac:dyDescent="0.2">
      <c r="A69" s="14" t="s">
        <v>28</v>
      </c>
      <c r="B69" s="17" t="s">
        <v>26</v>
      </c>
      <c r="C69" s="17" t="s">
        <v>116</v>
      </c>
      <c r="D69" s="12">
        <v>21850</v>
      </c>
      <c r="E69" s="16" t="s">
        <v>167</v>
      </c>
      <c r="F69" s="41" t="s">
        <v>117</v>
      </c>
      <c r="G69" s="15">
        <v>44286</v>
      </c>
      <c r="H69" s="12">
        <v>21850</v>
      </c>
      <c r="I69" s="12">
        <f t="shared" si="1"/>
        <v>103408</v>
      </c>
      <c r="J69" s="18"/>
      <c r="K69" s="19"/>
      <c r="L69" s="20"/>
      <c r="M69" s="20"/>
    </row>
    <row r="70" spans="1:13" x14ac:dyDescent="0.2">
      <c r="A70" s="14" t="s">
        <v>28</v>
      </c>
      <c r="B70" s="17" t="s">
        <v>26</v>
      </c>
      <c r="C70" s="17" t="s">
        <v>171</v>
      </c>
      <c r="D70" s="12">
        <v>21850</v>
      </c>
      <c r="E70" s="16" t="s">
        <v>167</v>
      </c>
      <c r="F70" s="41" t="s">
        <v>174</v>
      </c>
      <c r="G70" s="15">
        <v>44292</v>
      </c>
      <c r="H70" s="12">
        <v>21850</v>
      </c>
      <c r="I70" s="12">
        <f t="shared" si="1"/>
        <v>81558</v>
      </c>
      <c r="J70" s="18"/>
      <c r="K70" s="19"/>
      <c r="L70" s="20"/>
      <c r="M70" s="20"/>
    </row>
    <row r="71" spans="1:13" x14ac:dyDescent="0.2">
      <c r="A71" s="14" t="s">
        <v>30</v>
      </c>
      <c r="B71" s="17" t="s">
        <v>29</v>
      </c>
      <c r="C71" s="17" t="s">
        <v>173</v>
      </c>
      <c r="D71" s="12">
        <v>1</v>
      </c>
      <c r="E71" s="16" t="s">
        <v>167</v>
      </c>
      <c r="F71" s="41" t="s">
        <v>176</v>
      </c>
      <c r="G71" s="15">
        <v>44299</v>
      </c>
      <c r="H71" s="12">
        <v>1</v>
      </c>
      <c r="I71" s="12">
        <f t="shared" si="1"/>
        <v>81557</v>
      </c>
      <c r="J71" s="18"/>
      <c r="K71" s="19"/>
      <c r="L71" s="20"/>
      <c r="M71" s="20"/>
    </row>
    <row r="72" spans="1:13" x14ac:dyDescent="0.2">
      <c r="A72" s="14" t="s">
        <v>28</v>
      </c>
      <c r="B72" s="17" t="s">
        <v>26</v>
      </c>
      <c r="C72" s="17" t="s">
        <v>172</v>
      </c>
      <c r="D72" s="12">
        <v>21850</v>
      </c>
      <c r="E72" s="16" t="s">
        <v>167</v>
      </c>
      <c r="F72" s="41" t="s">
        <v>175</v>
      </c>
      <c r="G72" s="15">
        <v>44300</v>
      </c>
      <c r="H72" s="12">
        <v>21850</v>
      </c>
      <c r="I72" s="12">
        <f t="shared" si="1"/>
        <v>59707</v>
      </c>
      <c r="J72" s="18"/>
      <c r="K72" s="19"/>
      <c r="L72" s="20"/>
      <c r="M72" s="20"/>
    </row>
    <row r="73" spans="1:13" x14ac:dyDescent="0.2">
      <c r="D73" s="39"/>
      <c r="H73" s="39"/>
    </row>
    <row r="74" spans="1:13" s="13" customFormat="1" ht="129.75" customHeight="1" x14ac:dyDescent="0.25">
      <c r="A74" s="40" t="s">
        <v>22</v>
      </c>
    </row>
  </sheetData>
  <mergeCells count="3">
    <mergeCell ref="A12:C12"/>
    <mergeCell ref="D12:H12"/>
    <mergeCell ref="J12:M12"/>
  </mergeCell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EXPEDICIONES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García Miguel</cp:lastModifiedBy>
  <dcterms:created xsi:type="dcterms:W3CDTF">2014-03-07T07:03:26Z</dcterms:created>
  <dcterms:modified xsi:type="dcterms:W3CDTF">2021-07-21T23:36:39Z</dcterms:modified>
</cp:coreProperties>
</file>