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DIRECCIÓN GENERAL ADJUNTA\EVALUACIÓN\Transparencia\PTPD29\IRAIS\EXPO SIN FORMULAS\"/>
    </mc:Choice>
  </mc:AlternateContent>
  <bookViews>
    <workbookView xWindow="0" yWindow="0" windowWidth="7305" windowHeight="6210"/>
  </bookViews>
  <sheets>
    <sheet name="RESUMEN" sheetId="3" r:id="rId1"/>
    <sheet name="EXPEDICIONES" sheetId="2" r:id="rId2"/>
  </sheets>
  <definedNames>
    <definedName name="_xlnm._FilterDatabase" localSheetId="1" hidden="1">EXPEDICIONES!$A$13:$N$13</definedName>
    <definedName name="expbanana" localSheetId="1">EXPEDICIONES!#REF!</definedName>
  </definedNames>
  <calcPr calcId="162913"/>
</workbook>
</file>

<file path=xl/calcChain.xml><?xml version="1.0" encoding="utf-8"?>
<calcChain xmlns="http://schemas.openxmlformats.org/spreadsheetml/2006/main">
  <c r="B15" i="3" l="1"/>
  <c r="B16" i="3"/>
  <c r="J14" i="2"/>
  <c r="J15" i="2" l="1"/>
  <c r="J16" i="2" l="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J45" i="2" s="1"/>
  <c r="J46" i="2" s="1"/>
  <c r="J47" i="2" s="1"/>
  <c r="J48" i="2" s="1"/>
  <c r="J49" i="2" s="1"/>
  <c r="J50" i="2" s="1"/>
  <c r="J51" i="2" s="1"/>
  <c r="J52" i="2" s="1"/>
  <c r="J53" i="2" s="1"/>
  <c r="J54" i="2" s="1"/>
  <c r="J55" i="2" s="1"/>
  <c r="J56" i="2" s="1"/>
  <c r="J57" i="2" s="1"/>
  <c r="J58" i="2" s="1"/>
  <c r="J59" i="2" s="1"/>
  <c r="J60" i="2" s="1"/>
  <c r="J61" i="2" s="1"/>
  <c r="J62" i="2" s="1"/>
  <c r="J63" i="2" s="1"/>
  <c r="J64" i="2" s="1"/>
  <c r="J65" i="2" s="1"/>
  <c r="J66" i="2" s="1"/>
  <c r="J67" i="2" s="1"/>
  <c r="J68" i="2" s="1"/>
  <c r="J69" i="2" s="1"/>
  <c r="J70" i="2" s="1"/>
  <c r="J71" i="2" s="1"/>
  <c r="J72" i="2" s="1"/>
  <c r="J73" i="2" s="1"/>
  <c r="J74" i="2" s="1"/>
  <c r="J75" i="2" s="1"/>
  <c r="J76" i="2" s="1"/>
  <c r="J77" i="2" s="1"/>
  <c r="J78" i="2" s="1"/>
  <c r="J79" i="2" s="1"/>
  <c r="B17" i="3"/>
  <c r="B18" i="3"/>
  <c r="J80" i="2" l="1"/>
  <c r="J82" i="2" s="1"/>
  <c r="J81" i="2"/>
</calcChain>
</file>

<file path=xl/sharedStrings.xml><?xml version="1.0" encoding="utf-8"?>
<sst xmlns="http://schemas.openxmlformats.org/spreadsheetml/2006/main" count="329" uniqueCount="121">
  <si>
    <t>No. DE FOLIO DE SOLICITUD</t>
  </si>
  <si>
    <t>FECHA/HORA DE RECEPCIÓN</t>
  </si>
  <si>
    <t>RESOLUCIÓN</t>
  </si>
  <si>
    <t>VIGENCIA</t>
  </si>
  <si>
    <t>CANCELACIONES DE CERTIFICADOS POR BENEFICIARIO</t>
  </si>
  <si>
    <t>NOMBRE/RAZÓN SOCIAL</t>
  </si>
  <si>
    <t>No. DE CERTIFICADO</t>
  </si>
  <si>
    <t>EXPORTACIÓN</t>
  </si>
  <si>
    <t>PRIMERO EN TIEMPO, PRIMERO EN DERECHO</t>
  </si>
  <si>
    <t>MONTO CANCELADO (UdM)</t>
  </si>
  <si>
    <t>Definiciones:</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</si>
  <si>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</si>
  <si>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</si>
  <si>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</si>
  <si>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(D) Monto total cancelado</t>
    </r>
    <r>
      <rPr>
        <sz val="11"/>
        <rFont val="Arial"/>
        <family val="2"/>
      </rPr>
      <t>: Suma del monto de los certificados desistidos por los beneficiarios, dentro de la vigencia de los mismos.</t>
    </r>
  </si>
  <si>
    <t>INFORMACIÓN GENERAL</t>
  </si>
  <si>
    <t>LISTADO DE BENEFICIARIOS</t>
  </si>
  <si>
    <t>MONTO EXPEDIDO  (UdM)</t>
  </si>
  <si>
    <t>(A) Monto total del cupo</t>
  </si>
  <si>
    <t>(B) Monto total solicitado</t>
  </si>
  <si>
    <t>(C) Monto total expedido</t>
  </si>
  <si>
    <t>(D) Monto total cancelado</t>
  </si>
  <si>
    <t>(E) Saldo disponible</t>
  </si>
  <si>
    <t>SECRETARÍA DE ECONOMÍA CON INFORMACIÓN DE VUCEM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</si>
  <si>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</si>
  <si>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PRENDAS Y COMPLEMENTOS DE VESTIR. CAPÍTULOS 61,62 Y 63 DEL SISTEMA ARMONIZADO</t>
  </si>
  <si>
    <t>ACUERDO-JAPÓN</t>
  </si>
  <si>
    <t>PRENDAS Y COMPLEMENTOS DE VESTIR. CAPÍTULOS 61, 62 Y 63 DEL SISTEMA ARMONIZADO.</t>
  </si>
  <si>
    <t>SOLICITUDES</t>
  </si>
  <si>
    <r>
      <t xml:space="preserve">FECHA DE CANCELACIÓN </t>
    </r>
    <r>
      <rPr>
        <b/>
        <vertAlign val="superscript"/>
        <sz val="11"/>
        <color indexed="8"/>
        <rFont val="Arial"/>
        <family val="2"/>
      </rPr>
      <t>1)</t>
    </r>
  </si>
  <si>
    <t>DELEGACIÓN</t>
  </si>
  <si>
    <t>CMT DE LA LAGUNA S.A. DE C.V.</t>
  </si>
  <si>
    <t>COSTURAS Y MANUFACTURAS DE TLAXCALA, S. DE R.L. DE C.V.</t>
  </si>
  <si>
    <t>MONTY INDUSTRIES S.A. DE C.V.</t>
  </si>
  <si>
    <t>GOMEZ PALACIO</t>
  </si>
  <si>
    <t>PUEBLA</t>
  </si>
  <si>
    <t>MERIDA</t>
  </si>
  <si>
    <t>EXPEDICIÓN</t>
  </si>
  <si>
    <t>17PRE0030/1017</t>
  </si>
  <si>
    <t>17PRE0031/1017</t>
  </si>
  <si>
    <t>17PRE0032/1017</t>
  </si>
  <si>
    <t>17PRE0033/1017</t>
  </si>
  <si>
    <t>17PRE0034/1017</t>
  </si>
  <si>
    <t>17PRE0035/1017</t>
  </si>
  <si>
    <t>17PRE0036/1017</t>
  </si>
  <si>
    <t>17PRE0037/1017</t>
  </si>
  <si>
    <t>17PRE0038/1017</t>
  </si>
  <si>
    <t>17PRE0039/1017</t>
  </si>
  <si>
    <t>17PRE0040/1017</t>
  </si>
  <si>
    <t>17PRE0041/1017</t>
  </si>
  <si>
    <t>17PRE0046/1017</t>
  </si>
  <si>
    <t>17PRE0053/1017</t>
  </si>
  <si>
    <t>17PRE0052/1017</t>
  </si>
  <si>
    <t>17PRE0054/1017</t>
  </si>
  <si>
    <t>17PRE0062/1017</t>
  </si>
  <si>
    <t>17PRE0061/1017</t>
  </si>
  <si>
    <t>17PRE0063/1017</t>
  </si>
  <si>
    <t>17PRE0066/1017</t>
  </si>
  <si>
    <t>17PRE0006/2134</t>
  </si>
  <si>
    <t>17PRE0007/2134</t>
  </si>
  <si>
    <t>17PRE0008/2134</t>
  </si>
  <si>
    <t>17PRE0012/2134</t>
  </si>
  <si>
    <t>17PRE0013/2134</t>
  </si>
  <si>
    <t>17PRE0014/2134</t>
  </si>
  <si>
    <t>17PRE0015/2134</t>
  </si>
  <si>
    <t>17PRE0016/2134</t>
  </si>
  <si>
    <t>17PRE0017/2134</t>
  </si>
  <si>
    <t>17PRE0018/2134</t>
  </si>
  <si>
    <t>17PRE0020/2134</t>
  </si>
  <si>
    <t>17PRE0021/2134</t>
  </si>
  <si>
    <t>17PRE0022/2134</t>
  </si>
  <si>
    <t>17PRE0023/2134</t>
  </si>
  <si>
    <t>17PRE0024/2134</t>
  </si>
  <si>
    <t>17PRE0025/2134</t>
  </si>
  <si>
    <t>17PRE0026/2134</t>
  </si>
  <si>
    <t>17PRE0027/2134</t>
  </si>
  <si>
    <t>17PRE0050/2134</t>
  </si>
  <si>
    <t>17PRE0051/2134</t>
  </si>
  <si>
    <t>17PRE0001/3159</t>
  </si>
  <si>
    <t>17PRE0002/3159</t>
  </si>
  <si>
    <t>17PRE0003/3159</t>
  </si>
  <si>
    <t>17PRE0004/3159</t>
  </si>
  <si>
    <t>17PRE0005/3159</t>
  </si>
  <si>
    <t>17PRE0009/3159</t>
  </si>
  <si>
    <t>17PRE0010/3159</t>
  </si>
  <si>
    <t>17PRE0011/3159</t>
  </si>
  <si>
    <t>17PRE0019/3159</t>
  </si>
  <si>
    <t>17PRE0028/3159</t>
  </si>
  <si>
    <t>17PRE0029/3159</t>
  </si>
  <si>
    <t>17PRE0042/3159</t>
  </si>
  <si>
    <t>17PRE0043/3159</t>
  </si>
  <si>
    <t>17PRE0044/3159</t>
  </si>
  <si>
    <t>17PRE0045/3159</t>
  </si>
  <si>
    <t>17PRE0047/3159</t>
  </si>
  <si>
    <t>17PRE0048/3159</t>
  </si>
  <si>
    <t>17PRE0049/3159</t>
  </si>
  <si>
    <t>17PRE0055/3159</t>
  </si>
  <si>
    <t>17PRE0056/3159</t>
  </si>
  <si>
    <t>17PRE0057/3159</t>
  </si>
  <si>
    <t>17PRE0058/3159</t>
  </si>
  <si>
    <t>17PRE0059/3159</t>
  </si>
  <si>
    <t>17PRE0060/3159</t>
  </si>
  <si>
    <t/>
  </si>
  <si>
    <t>17PRE0064/3159</t>
  </si>
  <si>
    <t>17PRE0065/3159</t>
  </si>
  <si>
    <t>MONTO SOLICITADO 
(UdM)</t>
  </si>
  <si>
    <t>ESTATUS</t>
  </si>
  <si>
    <t>RESUMEN</t>
  </si>
  <si>
    <t>SALDO DEL CUPO</t>
  </si>
  <si>
    <t>ACEPTADA</t>
  </si>
  <si>
    <t>EN DICTAMEN</t>
  </si>
  <si>
    <t>UNIDAD DE MEDIDA: DÓLARES</t>
  </si>
  <si>
    <t>INFORMACIÓN ACTUALIZADA AL 31/03/2018</t>
  </si>
  <si>
    <t>17PRE0067/3159</t>
  </si>
  <si>
    <r>
      <rPr>
        <b/>
        <sz val="11"/>
        <rFont val="Arial"/>
        <family val="2"/>
      </rPr>
      <t>Unidad de Medida:</t>
    </r>
    <r>
      <rPr>
        <sz val="11"/>
        <rFont val="Arial"/>
        <family val="2"/>
      </rPr>
      <t xml:space="preserve"> Unidad métrica con la que se establece el monto del cupo en el Acuerdo.</t>
    </r>
  </si>
  <si>
    <r>
      <rPr>
        <b/>
        <sz val="11"/>
        <rFont val="Arial"/>
        <family val="2"/>
      </rPr>
      <t xml:space="preserve">1) Ciclo del Cupo: </t>
    </r>
    <r>
      <rPr>
        <sz val="11"/>
        <rFont val="Arial"/>
        <family val="2"/>
      </rPr>
      <t>Se refiere a la vigencia establecida en el Acuerdo del cupo.</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</si>
  <si>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</si>
  <si>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1) Ciclo del cupo:</t>
  </si>
  <si>
    <t>FECHA DE PUBLICACIÓN: 20/07/2018</t>
  </si>
  <si>
    <t>PERIODO DE INFORMACIÓN: 01-ABRIL DE 2017 AL 31-MARZO DE 2018</t>
  </si>
  <si>
    <t>01-abril de 2017 al 31-marzo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</si>
</sst>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sz val="11"/>
      <color indexed="8"/>
      <name val="Arial"/>
      <family val="2"/>
    </font>
    <font>
      <b/>
      <sz val="11"/>
      <name val="Arial"/>
      <family val="2"/>
    </font>
    <font>
      <sz val="11"/>
      <name val="Arial"/>
      <family val="2"/>
    </font>
    <font>
      <b/>
      <sz val="11"/>
      <color indexed="8"/>
      <name val="Arial"/>
      <family val="2"/>
    </font>
    <font>
      <sz val="11"/>
      <color indexed="8"/>
      <name val="Calibri"/>
      <family val="2"/>
      <scheme val="minor"/>
    </font>
    <font>
      <sz val="11"/>
      <color theme="1"/>
      <name val="Arial"/>
      <family val="2"/>
    </font>
    <font>
      <sz val="11"/>
      <color rgb="FF000000"/>
      <name val="Arial"/>
      <family val="2"/>
    </font>
    <font>
      <b/>
      <sz val="11"/>
      <color theme="4"/>
      <name val="Arial"/>
      <family val="2"/>
    </font>
    <font>
      <b/>
      <sz val="12"/>
      <color indexed="8"/>
      <name val="Arial"/>
      <family val="2"/>
    </font>
    <font>
      <b/>
      <sz val="12"/>
      <color theme="1"/>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5" fillId="0" borderId="0"/>
    <xf numFmtId="0" fontId="5" fillId="0" borderId="0"/>
  </cellStyleXfs>
  <cellXfs count="57">
    <xf numFmtId="0" fontId="0" fillId="0" borderId="0" xfId="0"/>
    <xf numFmtId="0" fontId="1" fillId="2" borderId="0" xfId="0" applyFont="1" applyFill="1" applyAlignment="1">
      <alignment vertical="center"/>
    </xf>
    <xf numFmtId="49" fontId="2" fillId="3" borderId="1" xfId="0" applyNumberFormat="1" applyFont="1" applyFill="1" applyBorder="1" applyAlignment="1">
      <alignment vertical="center"/>
    </xf>
    <xf numFmtId="49" fontId="3" fillId="2" borderId="1" xfId="0"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0" fontId="3" fillId="2" borderId="0" xfId="0" applyFont="1" applyFill="1"/>
    <xf numFmtId="0" fontId="3" fillId="2" borderId="0" xfId="0" applyFont="1" applyFill="1" applyAlignment="1">
      <alignment wrapText="1"/>
    </xf>
    <xf numFmtId="0" fontId="1" fillId="2" borderId="0" xfId="0" applyFont="1" applyFill="1" applyAlignment="1">
      <alignment wrapText="1"/>
    </xf>
    <xf numFmtId="0" fontId="1" fillId="2" borderId="0" xfId="0" applyFont="1" applyFill="1" applyBorder="1" applyAlignment="1">
      <alignment vertical="center"/>
    </xf>
    <xf numFmtId="0" fontId="6" fillId="2" borderId="0" xfId="0" applyFont="1" applyFill="1" applyAlignment="1">
      <alignment vertical="center" wrapText="1"/>
    </xf>
    <xf numFmtId="49" fontId="1" fillId="2" borderId="0" xfId="0" applyNumberFormat="1" applyFont="1" applyFill="1" applyBorder="1"/>
    <xf numFmtId="3" fontId="1" fillId="2" borderId="0" xfId="0" applyNumberFormat="1" applyFont="1" applyFill="1" applyBorder="1"/>
    <xf numFmtId="49" fontId="4" fillId="2" borderId="0" xfId="0" applyNumberFormat="1" applyFont="1" applyFill="1" applyBorder="1" applyAlignment="1">
      <alignment vertical="center" wrapText="1"/>
    </xf>
    <xf numFmtId="49" fontId="1" fillId="2" borderId="0" xfId="0" applyNumberFormat="1" applyFont="1" applyFill="1" applyBorder="1" applyAlignment="1">
      <alignment horizontal="justify"/>
    </xf>
    <xf numFmtId="3" fontId="1" fillId="2" borderId="0" xfId="0" applyNumberFormat="1" applyFont="1" applyFill="1" applyBorder="1" applyAlignment="1">
      <alignment horizontal="justify"/>
    </xf>
    <xf numFmtId="0" fontId="1" fillId="2" borderId="0" xfId="0" applyFont="1" applyFill="1"/>
    <xf numFmtId="49" fontId="8" fillId="2" borderId="0" xfId="0" applyNumberFormat="1" applyFont="1" applyFill="1" applyBorder="1" applyAlignment="1">
      <alignment vertical="center"/>
    </xf>
    <xf numFmtId="49" fontId="4" fillId="2" borderId="0" xfId="0" applyNumberFormat="1" applyFont="1" applyFill="1" applyBorder="1" applyAlignment="1">
      <alignment vertical="center"/>
    </xf>
    <xf numFmtId="3" fontId="4" fillId="2" borderId="0" xfId="0" applyNumberFormat="1" applyFont="1" applyFill="1" applyBorder="1" applyAlignment="1">
      <alignment vertical="center"/>
    </xf>
    <xf numFmtId="0" fontId="4" fillId="2" borderId="0" xfId="0" applyFont="1" applyFill="1" applyBorder="1" applyAlignment="1">
      <alignment horizontal="center" vertical="center" wrapText="1"/>
    </xf>
    <xf numFmtId="49" fontId="4" fillId="2" borderId="0" xfId="0" applyNumberFormat="1" applyFont="1" applyFill="1" applyBorder="1" applyAlignment="1">
      <alignment horizontal="right" vertical="center"/>
    </xf>
    <xf numFmtId="0" fontId="2" fillId="2" borderId="0" xfId="0" applyFont="1" applyFill="1" applyBorder="1" applyAlignment="1">
      <alignment vertical="center"/>
    </xf>
    <xf numFmtId="49" fontId="3" fillId="2" borderId="0"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3" fontId="9" fillId="4" borderId="3" xfId="0" applyNumberFormat="1" applyFont="1" applyFill="1" applyBorder="1" applyAlignment="1">
      <alignment vertical="center"/>
    </xf>
    <xf numFmtId="3" fontId="9" fillId="4" borderId="4" xfId="0" applyNumberFormat="1" applyFont="1" applyFill="1" applyBorder="1" applyAlignment="1">
      <alignment vertical="center"/>
    </xf>
    <xf numFmtId="49" fontId="9" fillId="2" borderId="0" xfId="0" applyNumberFormat="1" applyFont="1" applyFill="1"/>
    <xf numFmtId="3" fontId="4" fillId="4" borderId="1"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49" fontId="4" fillId="2" borderId="0" xfId="0" applyNumberFormat="1" applyFont="1" applyFill="1" applyAlignment="1"/>
    <xf numFmtId="3" fontId="4" fillId="4"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left" vertical="center" wrapText="1"/>
    </xf>
    <xf numFmtId="3" fontId="1" fillId="0" borderId="6"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3" fontId="4" fillId="4" borderId="6" xfId="0" applyNumberFormat="1" applyFont="1" applyFill="1" applyBorder="1" applyAlignment="1">
      <alignment horizontal="center" vertical="center" wrapText="1"/>
    </xf>
    <xf numFmtId="3" fontId="11" fillId="5" borderId="5" xfId="0" applyNumberFormat="1" applyFont="1" applyFill="1" applyBorder="1" applyAlignment="1">
      <alignment horizontal="center" vertical="center" wrapText="1"/>
    </xf>
    <xf numFmtId="3" fontId="9" fillId="7" borderId="7" xfId="0" applyNumberFormat="1" applyFont="1" applyFill="1" applyBorder="1" applyAlignment="1">
      <alignment vertical="center"/>
    </xf>
    <xf numFmtId="2" fontId="1" fillId="2" borderId="0" xfId="0" applyNumberFormat="1" applyFont="1" applyFill="1" applyBorder="1" applyAlignment="1">
      <alignment horizontal="justify"/>
    </xf>
    <xf numFmtId="2" fontId="1" fillId="2" borderId="0" xfId="0" applyNumberFormat="1" applyFont="1" applyFill="1" applyBorder="1"/>
    <xf numFmtId="3" fontId="4" fillId="7" borderId="2" xfId="0" applyNumberFormat="1" applyFont="1" applyFill="1" applyBorder="1" applyAlignment="1">
      <alignment horizontal="center" vertical="top" wrapText="1"/>
    </xf>
    <xf numFmtId="1" fontId="1" fillId="0" borderId="2" xfId="0" applyNumberFormat="1" applyFont="1" applyFill="1" applyBorder="1" applyAlignment="1">
      <alignment horizontal="center" vertical="center" wrapText="1"/>
    </xf>
    <xf numFmtId="0" fontId="1" fillId="2" borderId="0" xfId="0" applyFont="1" applyFill="1" applyAlignment="1">
      <alignment horizontal="left" vertical="center"/>
    </xf>
    <xf numFmtId="0" fontId="3" fillId="6" borderId="0" xfId="0" applyFont="1" applyFill="1" applyBorder="1" applyAlignment="1">
      <alignment horizontal="justify" vertical="center" wrapText="1"/>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49" fontId="3" fillId="2" borderId="0" xfId="0" applyNumberFormat="1" applyFont="1" applyFill="1" applyBorder="1" applyAlignment="1">
      <alignment horizontal="justify" vertical="center" wrapText="1"/>
    </xf>
    <xf numFmtId="0" fontId="1" fillId="2" borderId="0" xfId="0" applyFont="1" applyFill="1" applyAlignment="1">
      <alignment horizontal="left" vertical="center"/>
    </xf>
    <xf numFmtId="49" fontId="2" fillId="6" borderId="0" xfId="0" applyNumberFormat="1" applyFont="1" applyFill="1" applyBorder="1" applyAlignment="1">
      <alignment horizontal="left" vertical="center"/>
    </xf>
    <xf numFmtId="0" fontId="3" fillId="2" borderId="0" xfId="0" applyFont="1" applyFill="1" applyAlignment="1">
      <alignment horizontal="left" vertical="center"/>
    </xf>
    <xf numFmtId="0" fontId="3" fillId="6" borderId="0" xfId="0" applyFont="1" applyFill="1" applyAlignment="1">
      <alignment horizontal="justify" vertical="top" wrapText="1"/>
    </xf>
    <xf numFmtId="3" fontId="10" fillId="5" borderId="4" xfId="0" applyNumberFormat="1" applyFont="1" applyFill="1" applyBorder="1" applyAlignment="1">
      <alignment horizontal="left" vertical="center" wrapText="1"/>
    </xf>
    <xf numFmtId="3" fontId="10" fillId="5" borderId="5" xfId="0" applyNumberFormat="1" applyFont="1" applyFill="1" applyBorder="1" applyAlignment="1">
      <alignment horizontal="left" vertical="center" wrapText="1"/>
    </xf>
    <xf numFmtId="0" fontId="7" fillId="2" borderId="0" xfId="0" applyFont="1" applyFill="1" applyAlignment="1">
      <alignment horizontal="left" vertical="center" wrapText="1"/>
    </xf>
    <xf numFmtId="0" fontId="1" fillId="0" borderId="0" xfId="1" applyFont="1" applyAlignment="1">
      <alignment horizontal="left"/>
    </xf>
  </cellXfs>
  <cellStyles count="4">
    <cellStyle name="Normal" xfId="0" builtinId="0"/>
    <cellStyle name="Normal 2" xfId="1"/>
    <cellStyle name="Normal 3" xfId="2"/>
    <cellStyle name="Normal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workbookViewId="0">
      <selection activeCell="G10" sqref="G10"/>
    </sheetView>
  </sheetViews>
  <sheetFormatPr baseColWidth="10" defaultRowHeight="14.25" x14ac:dyDescent="0.2"/>
  <cols>
    <col min="1" max="1" width="29" style="15" customWidth="1"/>
    <col min="2" max="2" width="38.140625" style="15" customWidth="1"/>
    <col min="3" max="3" width="13.42578125" style="15" customWidth="1"/>
    <col min="4" max="4" width="19.42578125" style="15" customWidth="1"/>
    <col min="5" max="16384" width="11.42578125" style="15"/>
  </cols>
  <sheetData>
    <row r="1" spans="1:6" x14ac:dyDescent="0.2">
      <c r="A1" s="49" t="s">
        <v>15</v>
      </c>
      <c r="B1" s="49"/>
      <c r="C1" s="49"/>
      <c r="D1" s="49"/>
    </row>
    <row r="2" spans="1:6" x14ac:dyDescent="0.2">
      <c r="A2" s="49" t="s">
        <v>25</v>
      </c>
      <c r="B2" s="49"/>
      <c r="C2" s="49"/>
      <c r="D2" s="49"/>
    </row>
    <row r="3" spans="1:6" x14ac:dyDescent="0.2">
      <c r="A3" s="49" t="s">
        <v>26</v>
      </c>
      <c r="B3" s="49"/>
      <c r="C3" s="49"/>
      <c r="D3" s="49"/>
    </row>
    <row r="4" spans="1:6" x14ac:dyDescent="0.2">
      <c r="A4" s="49" t="s">
        <v>7</v>
      </c>
      <c r="B4" s="49"/>
      <c r="C4" s="49"/>
      <c r="D4" s="49"/>
    </row>
    <row r="5" spans="1:6" x14ac:dyDescent="0.2">
      <c r="A5" s="49" t="s">
        <v>8</v>
      </c>
      <c r="B5" s="49"/>
      <c r="C5" s="49"/>
      <c r="D5" s="49"/>
    </row>
    <row r="6" spans="1:6" x14ac:dyDescent="0.2">
      <c r="A6" s="49" t="s">
        <v>112</v>
      </c>
      <c r="B6" s="49"/>
      <c r="C6" s="49"/>
      <c r="D6" s="49"/>
    </row>
    <row r="7" spans="1:6" x14ac:dyDescent="0.2">
      <c r="A7" s="49" t="s">
        <v>118</v>
      </c>
      <c r="B7" s="49"/>
      <c r="C7" s="49"/>
      <c r="D7" s="49"/>
    </row>
    <row r="8" spans="1:6" x14ac:dyDescent="0.2">
      <c r="A8" s="44" t="s">
        <v>111</v>
      </c>
      <c r="B8" s="44"/>
      <c r="C8" s="44"/>
      <c r="D8" s="44"/>
    </row>
    <row r="9" spans="1:6" x14ac:dyDescent="0.2">
      <c r="A9" s="51" t="s">
        <v>119</v>
      </c>
      <c r="B9" s="51"/>
      <c r="C9" s="51"/>
      <c r="D9" s="51"/>
    </row>
    <row r="10" spans="1:6" s="8" customFormat="1" ht="15.75" customHeight="1" x14ac:dyDescent="0.25">
      <c r="A10" s="49" t="s">
        <v>23</v>
      </c>
      <c r="B10" s="49"/>
      <c r="C10" s="49"/>
      <c r="D10" s="49"/>
      <c r="E10" s="19"/>
      <c r="F10" s="19"/>
    </row>
    <row r="11" spans="1:6" s="8" customFormat="1" ht="15.75" customHeight="1" x14ac:dyDescent="0.25">
      <c r="A11" s="1"/>
      <c r="B11" s="19"/>
      <c r="C11" s="19"/>
      <c r="D11" s="19"/>
      <c r="E11" s="19"/>
      <c r="F11" s="19"/>
    </row>
    <row r="12" spans="1:6" s="8" customFormat="1" ht="15.75" customHeight="1" x14ac:dyDescent="0.25">
      <c r="A12" s="46" t="s">
        <v>107</v>
      </c>
      <c r="B12" s="47"/>
      <c r="C12" s="19"/>
      <c r="D12" s="19"/>
      <c r="E12" s="19"/>
      <c r="F12" s="19"/>
    </row>
    <row r="13" spans="1:6" ht="15" x14ac:dyDescent="0.2">
      <c r="A13" s="2" t="s">
        <v>117</v>
      </c>
      <c r="B13" s="3" t="s">
        <v>120</v>
      </c>
      <c r="C13" s="16"/>
    </row>
    <row r="14" spans="1:6" ht="15" x14ac:dyDescent="0.2">
      <c r="A14" s="2" t="s">
        <v>18</v>
      </c>
      <c r="B14" s="4">
        <v>200000000</v>
      </c>
      <c r="C14" s="16"/>
    </row>
    <row r="15" spans="1:6" ht="15" x14ac:dyDescent="0.2">
      <c r="A15" s="2" t="s">
        <v>19</v>
      </c>
      <c r="B15" s="4">
        <f>SUM(EXPEDICIONES!D14:D82)</f>
        <v>649250</v>
      </c>
      <c r="C15" s="17"/>
    </row>
    <row r="16" spans="1:6" ht="15" x14ac:dyDescent="0.2">
      <c r="A16" s="2" t="s">
        <v>20</v>
      </c>
      <c r="B16" s="4">
        <f>SUM(EXPEDICIONES!F14:F82)</f>
        <v>636076</v>
      </c>
      <c r="C16" s="18"/>
    </row>
    <row r="17" spans="1:10" ht="15" x14ac:dyDescent="0.2">
      <c r="A17" s="2" t="s">
        <v>21</v>
      </c>
      <c r="B17" s="4">
        <f>SUM(EXPEDICIONES!K14:K82)</f>
        <v>0</v>
      </c>
      <c r="C17" s="17"/>
    </row>
    <row r="18" spans="1:10" ht="15" x14ac:dyDescent="0.2">
      <c r="A18" s="2" t="s">
        <v>22</v>
      </c>
      <c r="B18" s="4">
        <f>B14-B16</f>
        <v>199363924</v>
      </c>
    </row>
    <row r="19" spans="1:10" ht="15" x14ac:dyDescent="0.2">
      <c r="A19" s="20"/>
      <c r="B19" s="21"/>
    </row>
    <row r="20" spans="1:10" ht="22.5" customHeight="1" x14ac:dyDescent="0.2">
      <c r="A20" s="50" t="s">
        <v>10</v>
      </c>
      <c r="B20" s="50"/>
      <c r="C20" s="50"/>
      <c r="D20" s="50"/>
    </row>
    <row r="21" spans="1:10" ht="22.5" customHeight="1" x14ac:dyDescent="0.2">
      <c r="A21" s="45" t="s">
        <v>114</v>
      </c>
      <c r="B21" s="45"/>
      <c r="C21" s="45"/>
      <c r="D21" s="45"/>
      <c r="E21" s="5"/>
      <c r="F21" s="5"/>
      <c r="G21" s="5"/>
    </row>
    <row r="22" spans="1:10" ht="31.5" customHeight="1" x14ac:dyDescent="0.2">
      <c r="A22" s="45" t="s">
        <v>115</v>
      </c>
      <c r="B22" s="45"/>
      <c r="C22" s="45"/>
      <c r="D22" s="45"/>
      <c r="E22" s="6"/>
      <c r="F22" s="6"/>
      <c r="G22" s="6"/>
      <c r="H22" s="22"/>
      <c r="I22" s="22"/>
      <c r="J22" s="22"/>
    </row>
    <row r="23" spans="1:10" ht="35.25" customHeight="1" x14ac:dyDescent="0.2">
      <c r="A23" s="45" t="s">
        <v>11</v>
      </c>
      <c r="B23" s="45"/>
      <c r="C23" s="45"/>
      <c r="D23" s="45"/>
      <c r="E23" s="6"/>
      <c r="F23" s="6"/>
      <c r="G23" s="6"/>
      <c r="H23" s="22"/>
      <c r="I23" s="22"/>
      <c r="J23" s="22"/>
    </row>
    <row r="24" spans="1:10" ht="38.25" customHeight="1" x14ac:dyDescent="0.2">
      <c r="A24" s="45" t="s">
        <v>12</v>
      </c>
      <c r="B24" s="45"/>
      <c r="C24" s="45"/>
      <c r="D24" s="45"/>
      <c r="E24" s="7"/>
      <c r="F24" s="7"/>
      <c r="G24" s="7"/>
      <c r="H24" s="22"/>
      <c r="I24" s="22"/>
      <c r="J24" s="22"/>
    </row>
    <row r="25" spans="1:10" ht="27.75" customHeight="1" x14ac:dyDescent="0.2">
      <c r="A25" s="45" t="s">
        <v>13</v>
      </c>
      <c r="B25" s="45"/>
      <c r="C25" s="45"/>
      <c r="D25" s="45"/>
      <c r="E25" s="6"/>
      <c r="F25" s="6"/>
      <c r="G25" s="6"/>
      <c r="H25" s="22"/>
      <c r="I25" s="22"/>
      <c r="J25" s="22"/>
    </row>
    <row r="26" spans="1:10" ht="33.75" customHeight="1" x14ac:dyDescent="0.2">
      <c r="A26" s="45" t="s">
        <v>14</v>
      </c>
      <c r="B26" s="45"/>
      <c r="C26" s="45"/>
      <c r="D26" s="45"/>
      <c r="E26" s="5"/>
      <c r="F26" s="5"/>
      <c r="G26" s="5"/>
      <c r="H26" s="22"/>
      <c r="I26" s="22"/>
      <c r="J26" s="22"/>
    </row>
    <row r="27" spans="1:10" ht="117.75" customHeight="1" x14ac:dyDescent="0.2">
      <c r="A27" s="52" t="s">
        <v>116</v>
      </c>
      <c r="B27" s="52"/>
      <c r="C27" s="52"/>
      <c r="D27" s="52"/>
      <c r="E27" s="5"/>
      <c r="F27" s="5"/>
      <c r="G27" s="5"/>
      <c r="H27" s="22"/>
      <c r="I27" s="22"/>
      <c r="J27" s="22"/>
    </row>
    <row r="28" spans="1:10" ht="108.75" customHeight="1" x14ac:dyDescent="0.2">
      <c r="A28" s="48"/>
      <c r="B28" s="48"/>
      <c r="C28" s="48"/>
      <c r="D28" s="48"/>
      <c r="E28" s="22"/>
      <c r="F28" s="22"/>
      <c r="G28" s="22"/>
      <c r="H28" s="22"/>
      <c r="I28" s="22"/>
      <c r="J28" s="22"/>
    </row>
    <row r="29" spans="1:10" x14ac:dyDescent="0.2">
      <c r="A29" s="22"/>
      <c r="B29" s="22"/>
      <c r="C29" s="22"/>
      <c r="D29" s="22"/>
      <c r="E29" s="22"/>
      <c r="F29" s="22"/>
      <c r="G29" s="22"/>
      <c r="H29" s="22"/>
      <c r="I29" s="22"/>
      <c r="J29" s="22"/>
    </row>
    <row r="30" spans="1:10" x14ac:dyDescent="0.2">
      <c r="A30" s="22"/>
      <c r="B30" s="22"/>
      <c r="C30" s="22"/>
      <c r="D30" s="22"/>
      <c r="E30" s="22"/>
      <c r="F30" s="22"/>
      <c r="G30" s="22"/>
      <c r="H30" s="22"/>
      <c r="I30" s="22"/>
      <c r="J30" s="22"/>
    </row>
    <row r="31" spans="1:10" ht="15" x14ac:dyDescent="0.2">
      <c r="A31" s="23"/>
      <c r="B31" s="22"/>
      <c r="C31" s="22"/>
      <c r="D31" s="22"/>
      <c r="E31" s="22"/>
      <c r="F31" s="22"/>
      <c r="G31" s="22"/>
      <c r="H31" s="22"/>
      <c r="I31" s="22"/>
      <c r="J31" s="22"/>
    </row>
  </sheetData>
  <mergeCells count="19">
    <mergeCell ref="A6:D6"/>
    <mergeCell ref="A7:D7"/>
    <mergeCell ref="A26:D26"/>
    <mergeCell ref="A24:D24"/>
    <mergeCell ref="A25:D25"/>
    <mergeCell ref="A12:B12"/>
    <mergeCell ref="A28:D28"/>
    <mergeCell ref="A1:D1"/>
    <mergeCell ref="A10:D10"/>
    <mergeCell ref="A20:D20"/>
    <mergeCell ref="A21:D21"/>
    <mergeCell ref="A22:D22"/>
    <mergeCell ref="A23:D23"/>
    <mergeCell ref="A9:D9"/>
    <mergeCell ref="A3:D3"/>
    <mergeCell ref="A2:D2"/>
    <mergeCell ref="A4:D4"/>
    <mergeCell ref="A27:D27"/>
    <mergeCell ref="A5:D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zoomScale="85" zoomScaleNormal="85" workbookViewId="0">
      <selection activeCell="F8" sqref="F8"/>
    </sheetView>
  </sheetViews>
  <sheetFormatPr baseColWidth="10" defaultRowHeight="14.25" x14ac:dyDescent="0.2"/>
  <cols>
    <col min="1" max="1" width="70.28515625" style="10" customWidth="1"/>
    <col min="2" max="2" width="23.7109375" style="10" customWidth="1"/>
    <col min="3" max="3" width="15.140625" style="10" customWidth="1"/>
    <col min="4" max="4" width="17.7109375" style="10" customWidth="1"/>
    <col min="5" max="5" width="18.5703125" style="10" bestFit="1" customWidth="1"/>
    <col min="6" max="6" width="11.85546875" style="10" bestFit="1" customWidth="1"/>
    <col min="7" max="7" width="15.28515625" style="10" customWidth="1"/>
    <col min="8" max="8" width="19.28515625" style="11" bestFit="1" customWidth="1"/>
    <col min="9" max="9" width="12.5703125" style="11" customWidth="1"/>
    <col min="10" max="10" width="14.7109375" style="41" customWidth="1"/>
    <col min="11" max="11" width="22.42578125" style="10" bestFit="1" customWidth="1"/>
    <col min="12" max="12" width="20.28515625" style="10" bestFit="1" customWidth="1"/>
    <col min="13" max="13" width="20" style="11" customWidth="1"/>
    <col min="14" max="14" width="19" style="11" customWidth="1"/>
    <col min="15" max="16384" width="11.42578125" style="10"/>
  </cols>
  <sheetData>
    <row r="1" spans="1:14" x14ac:dyDescent="0.2">
      <c r="A1" s="56" t="s">
        <v>16</v>
      </c>
      <c r="B1" s="56"/>
      <c r="C1" s="56"/>
      <c r="D1" s="56"/>
      <c r="E1" s="1"/>
      <c r="J1" s="11"/>
    </row>
    <row r="2" spans="1:14" x14ac:dyDescent="0.2">
      <c r="A2" s="56" t="s">
        <v>27</v>
      </c>
      <c r="B2" s="56"/>
      <c r="C2" s="56"/>
      <c r="D2" s="56"/>
      <c r="E2" s="1"/>
      <c r="J2" s="11"/>
    </row>
    <row r="3" spans="1:14" x14ac:dyDescent="0.2">
      <c r="A3" s="56" t="s">
        <v>26</v>
      </c>
      <c r="B3" s="56"/>
      <c r="C3" s="56"/>
      <c r="D3" s="56"/>
      <c r="E3" s="1"/>
      <c r="J3" s="11"/>
    </row>
    <row r="4" spans="1:14" x14ac:dyDescent="0.2">
      <c r="A4" s="56" t="s">
        <v>7</v>
      </c>
      <c r="B4" s="56"/>
      <c r="C4" s="56"/>
      <c r="D4" s="56"/>
      <c r="E4" s="1"/>
      <c r="J4" s="11"/>
    </row>
    <row r="5" spans="1:14" x14ac:dyDescent="0.2">
      <c r="A5" s="56" t="s">
        <v>8</v>
      </c>
      <c r="B5" s="56"/>
      <c r="C5" s="56"/>
      <c r="D5" s="56"/>
      <c r="E5" s="1"/>
      <c r="J5" s="11"/>
    </row>
    <row r="6" spans="1:14" x14ac:dyDescent="0.2">
      <c r="A6" s="56" t="s">
        <v>112</v>
      </c>
      <c r="B6" s="56"/>
      <c r="C6" s="56"/>
      <c r="D6" s="56"/>
      <c r="E6" s="1"/>
      <c r="J6" s="11"/>
    </row>
    <row r="7" spans="1:14" x14ac:dyDescent="0.2">
      <c r="A7" s="56" t="s">
        <v>118</v>
      </c>
      <c r="B7" s="56"/>
      <c r="C7" s="56"/>
      <c r="D7" s="56"/>
      <c r="E7" s="1"/>
      <c r="J7" s="11"/>
    </row>
    <row r="8" spans="1:14" x14ac:dyDescent="0.2">
      <c r="A8" s="56" t="s">
        <v>111</v>
      </c>
      <c r="B8" s="56"/>
      <c r="C8" s="56"/>
      <c r="D8" s="56"/>
      <c r="E8" s="1"/>
      <c r="J8" s="11"/>
    </row>
    <row r="9" spans="1:14" x14ac:dyDescent="0.2">
      <c r="A9" s="56" t="s">
        <v>119</v>
      </c>
      <c r="B9" s="56"/>
      <c r="C9" s="56"/>
      <c r="D9" s="56"/>
      <c r="E9" s="1"/>
      <c r="J9" s="11"/>
    </row>
    <row r="10" spans="1:14" ht="15" x14ac:dyDescent="0.2">
      <c r="A10" s="56" t="s">
        <v>23</v>
      </c>
      <c r="B10" s="56"/>
      <c r="C10" s="56"/>
      <c r="D10" s="56"/>
      <c r="E10" s="1"/>
      <c r="F10" s="12"/>
      <c r="G10" s="12"/>
      <c r="H10" s="12"/>
      <c r="I10" s="12"/>
      <c r="J10" s="12"/>
    </row>
    <row r="11" spans="1:14" ht="15" x14ac:dyDescent="0.2">
      <c r="A11" s="8"/>
      <c r="B11" s="8"/>
      <c r="C11" s="8"/>
      <c r="D11" s="8"/>
      <c r="E11" s="12"/>
      <c r="F11" s="12"/>
      <c r="G11" s="12"/>
      <c r="H11" s="12"/>
      <c r="I11" s="12"/>
      <c r="J11" s="12"/>
    </row>
    <row r="12" spans="1:14" s="26" customFormat="1" ht="15.75" x14ac:dyDescent="0.25">
      <c r="A12" s="24" t="s">
        <v>28</v>
      </c>
      <c r="B12" s="25"/>
      <c r="C12" s="25"/>
      <c r="D12" s="25"/>
      <c r="E12" s="25"/>
      <c r="F12" s="24" t="s">
        <v>37</v>
      </c>
      <c r="G12" s="25"/>
      <c r="H12" s="25"/>
      <c r="I12" s="25"/>
      <c r="J12" s="39"/>
      <c r="K12" s="53" t="s">
        <v>4</v>
      </c>
      <c r="L12" s="53"/>
      <c r="M12" s="53"/>
      <c r="N12" s="54"/>
    </row>
    <row r="13" spans="1:14" s="30" customFormat="1" ht="45" x14ac:dyDescent="0.25">
      <c r="A13" s="27" t="s">
        <v>5</v>
      </c>
      <c r="B13" s="28" t="s">
        <v>30</v>
      </c>
      <c r="C13" s="27" t="s">
        <v>0</v>
      </c>
      <c r="D13" s="28" t="s">
        <v>105</v>
      </c>
      <c r="E13" s="27" t="s">
        <v>1</v>
      </c>
      <c r="F13" s="31" t="s">
        <v>17</v>
      </c>
      <c r="G13" s="31" t="s">
        <v>106</v>
      </c>
      <c r="H13" s="31" t="s">
        <v>6</v>
      </c>
      <c r="I13" s="37" t="s">
        <v>3</v>
      </c>
      <c r="J13" s="42" t="s">
        <v>108</v>
      </c>
      <c r="K13" s="38" t="s">
        <v>9</v>
      </c>
      <c r="L13" s="29" t="s">
        <v>0</v>
      </c>
      <c r="M13" s="29" t="s">
        <v>29</v>
      </c>
      <c r="N13" s="29" t="s">
        <v>2</v>
      </c>
    </row>
    <row r="14" spans="1:14" s="30" customFormat="1" ht="15" x14ac:dyDescent="0.25">
      <c r="A14" s="33" t="s">
        <v>31</v>
      </c>
      <c r="B14" s="34" t="s">
        <v>34</v>
      </c>
      <c r="C14" s="43">
        <v>4896</v>
      </c>
      <c r="D14" s="32">
        <v>21166</v>
      </c>
      <c r="E14" s="36">
        <v>42844</v>
      </c>
      <c r="F14" s="32">
        <v>21166</v>
      </c>
      <c r="G14" s="32" t="s">
        <v>109</v>
      </c>
      <c r="H14" s="32" t="s">
        <v>38</v>
      </c>
      <c r="I14" s="36">
        <v>43190</v>
      </c>
      <c r="J14" s="32">
        <f>RESUMEN!B14-EXPEDICIONES!F14</f>
        <v>199978834</v>
      </c>
      <c r="K14" s="35"/>
      <c r="L14" s="35"/>
      <c r="M14" s="35"/>
      <c r="N14" s="35"/>
    </row>
    <row r="15" spans="1:14" s="30" customFormat="1" ht="15" x14ac:dyDescent="0.25">
      <c r="A15" s="33" t="s">
        <v>31</v>
      </c>
      <c r="B15" s="34" t="s">
        <v>34</v>
      </c>
      <c r="C15" s="43">
        <v>4896</v>
      </c>
      <c r="D15" s="32">
        <v>10947</v>
      </c>
      <c r="E15" s="36">
        <v>42844</v>
      </c>
      <c r="F15" s="32">
        <v>10947</v>
      </c>
      <c r="G15" s="32" t="s">
        <v>109</v>
      </c>
      <c r="H15" s="32" t="s">
        <v>39</v>
      </c>
      <c r="I15" s="36">
        <v>43190</v>
      </c>
      <c r="J15" s="32">
        <f>J14-F15</f>
        <v>199967887</v>
      </c>
      <c r="K15" s="35"/>
      <c r="L15" s="35"/>
      <c r="M15" s="35"/>
      <c r="N15" s="35"/>
    </row>
    <row r="16" spans="1:14" s="30" customFormat="1" ht="15" x14ac:dyDescent="0.25">
      <c r="A16" s="33" t="s">
        <v>31</v>
      </c>
      <c r="B16" s="34" t="s">
        <v>34</v>
      </c>
      <c r="C16" s="43">
        <v>4896</v>
      </c>
      <c r="D16" s="32">
        <v>980</v>
      </c>
      <c r="E16" s="36">
        <v>42844</v>
      </c>
      <c r="F16" s="32">
        <v>980</v>
      </c>
      <c r="G16" s="32" t="s">
        <v>109</v>
      </c>
      <c r="H16" s="32" t="s">
        <v>40</v>
      </c>
      <c r="I16" s="36">
        <v>43190</v>
      </c>
      <c r="J16" s="32">
        <f t="shared" ref="J16:J75" si="0">J15-F16</f>
        <v>199966907</v>
      </c>
      <c r="K16" s="35"/>
      <c r="L16" s="35"/>
      <c r="M16" s="35"/>
      <c r="N16" s="35"/>
    </row>
    <row r="17" spans="1:14" s="30" customFormat="1" ht="15" x14ac:dyDescent="0.25">
      <c r="A17" s="33" t="s">
        <v>31</v>
      </c>
      <c r="B17" s="34" t="s">
        <v>34</v>
      </c>
      <c r="C17" s="43">
        <v>4896</v>
      </c>
      <c r="D17" s="32">
        <v>615</v>
      </c>
      <c r="E17" s="36">
        <v>42844</v>
      </c>
      <c r="F17" s="32">
        <v>615</v>
      </c>
      <c r="G17" s="32" t="s">
        <v>109</v>
      </c>
      <c r="H17" s="32" t="s">
        <v>41</v>
      </c>
      <c r="I17" s="36">
        <v>43190</v>
      </c>
      <c r="J17" s="32">
        <f t="shared" si="0"/>
        <v>199966292</v>
      </c>
      <c r="K17" s="35"/>
      <c r="L17" s="35"/>
      <c r="M17" s="35"/>
      <c r="N17" s="35"/>
    </row>
    <row r="18" spans="1:14" s="30" customFormat="1" ht="15" x14ac:dyDescent="0.25">
      <c r="A18" s="33" t="s">
        <v>31</v>
      </c>
      <c r="B18" s="34" t="s">
        <v>34</v>
      </c>
      <c r="C18" s="43">
        <v>4896</v>
      </c>
      <c r="D18" s="32">
        <v>9541</v>
      </c>
      <c r="E18" s="36">
        <v>42844</v>
      </c>
      <c r="F18" s="32">
        <v>9541</v>
      </c>
      <c r="G18" s="32" t="s">
        <v>109</v>
      </c>
      <c r="H18" s="32" t="s">
        <v>42</v>
      </c>
      <c r="I18" s="36">
        <v>43190</v>
      </c>
      <c r="J18" s="32">
        <f t="shared" si="0"/>
        <v>199956751</v>
      </c>
      <c r="K18" s="35"/>
      <c r="L18" s="35"/>
      <c r="M18" s="35"/>
      <c r="N18" s="35"/>
    </row>
    <row r="19" spans="1:14" s="30" customFormat="1" ht="15" x14ac:dyDescent="0.25">
      <c r="A19" s="33" t="s">
        <v>31</v>
      </c>
      <c r="B19" s="34" t="s">
        <v>34</v>
      </c>
      <c r="C19" s="43">
        <v>4896</v>
      </c>
      <c r="D19" s="32">
        <v>8971</v>
      </c>
      <c r="E19" s="36">
        <v>42844</v>
      </c>
      <c r="F19" s="32">
        <v>8971</v>
      </c>
      <c r="G19" s="32" t="s">
        <v>109</v>
      </c>
      <c r="H19" s="32" t="s">
        <v>43</v>
      </c>
      <c r="I19" s="36">
        <v>43190</v>
      </c>
      <c r="J19" s="32">
        <f t="shared" si="0"/>
        <v>199947780</v>
      </c>
      <c r="K19" s="35"/>
      <c r="L19" s="35"/>
      <c r="M19" s="35"/>
      <c r="N19" s="35"/>
    </row>
    <row r="20" spans="1:14" s="30" customFormat="1" ht="15" x14ac:dyDescent="0.25">
      <c r="A20" s="33" t="s">
        <v>31</v>
      </c>
      <c r="B20" s="34" t="s">
        <v>34</v>
      </c>
      <c r="C20" s="43">
        <v>4896</v>
      </c>
      <c r="D20" s="32">
        <v>6357</v>
      </c>
      <c r="E20" s="36">
        <v>42859</v>
      </c>
      <c r="F20" s="32">
        <v>6357</v>
      </c>
      <c r="G20" s="32" t="s">
        <v>109</v>
      </c>
      <c r="H20" s="32" t="s">
        <v>44</v>
      </c>
      <c r="I20" s="36">
        <v>43190</v>
      </c>
      <c r="J20" s="32">
        <f t="shared" si="0"/>
        <v>199941423</v>
      </c>
      <c r="K20" s="35"/>
      <c r="L20" s="35"/>
      <c r="M20" s="35"/>
      <c r="N20" s="35"/>
    </row>
    <row r="21" spans="1:14" s="30" customFormat="1" ht="15" x14ac:dyDescent="0.25">
      <c r="A21" s="33" t="s">
        <v>31</v>
      </c>
      <c r="B21" s="34" t="s">
        <v>34</v>
      </c>
      <c r="C21" s="43">
        <v>4896</v>
      </c>
      <c r="D21" s="32">
        <v>4348</v>
      </c>
      <c r="E21" s="36">
        <v>42859</v>
      </c>
      <c r="F21" s="32">
        <v>4348</v>
      </c>
      <c r="G21" s="32" t="s">
        <v>109</v>
      </c>
      <c r="H21" s="32" t="s">
        <v>45</v>
      </c>
      <c r="I21" s="36">
        <v>43190</v>
      </c>
      <c r="J21" s="32">
        <f t="shared" si="0"/>
        <v>199937075</v>
      </c>
      <c r="K21" s="35"/>
      <c r="L21" s="35"/>
      <c r="M21" s="35"/>
      <c r="N21" s="35"/>
    </row>
    <row r="22" spans="1:14" s="30" customFormat="1" ht="15" x14ac:dyDescent="0.25">
      <c r="A22" s="33" t="s">
        <v>31</v>
      </c>
      <c r="B22" s="34" t="s">
        <v>34</v>
      </c>
      <c r="C22" s="43">
        <v>4896</v>
      </c>
      <c r="D22" s="32">
        <v>3057</v>
      </c>
      <c r="E22" s="36">
        <v>42859</v>
      </c>
      <c r="F22" s="32">
        <v>3057</v>
      </c>
      <c r="G22" s="32" t="s">
        <v>109</v>
      </c>
      <c r="H22" s="32" t="s">
        <v>46</v>
      </c>
      <c r="I22" s="36">
        <v>43190</v>
      </c>
      <c r="J22" s="32">
        <f t="shared" si="0"/>
        <v>199934018</v>
      </c>
      <c r="K22" s="35"/>
      <c r="L22" s="35"/>
      <c r="M22" s="35"/>
      <c r="N22" s="35"/>
    </row>
    <row r="23" spans="1:14" s="30" customFormat="1" ht="15" x14ac:dyDescent="0.25">
      <c r="A23" s="33" t="s">
        <v>31</v>
      </c>
      <c r="B23" s="34" t="s">
        <v>34</v>
      </c>
      <c r="C23" s="43">
        <v>4896</v>
      </c>
      <c r="D23" s="32">
        <v>399</v>
      </c>
      <c r="E23" s="36">
        <v>42864</v>
      </c>
      <c r="F23" s="32">
        <v>399</v>
      </c>
      <c r="G23" s="32" t="s">
        <v>109</v>
      </c>
      <c r="H23" s="32" t="s">
        <v>47</v>
      </c>
      <c r="I23" s="36">
        <v>43190</v>
      </c>
      <c r="J23" s="32">
        <f t="shared" si="0"/>
        <v>199933619</v>
      </c>
      <c r="K23" s="35"/>
      <c r="L23" s="35"/>
      <c r="M23" s="35"/>
      <c r="N23" s="35"/>
    </row>
    <row r="24" spans="1:14" s="30" customFormat="1" ht="15" x14ac:dyDescent="0.25">
      <c r="A24" s="33" t="s">
        <v>31</v>
      </c>
      <c r="B24" s="34" t="s">
        <v>34</v>
      </c>
      <c r="C24" s="43">
        <v>4896</v>
      </c>
      <c r="D24" s="32">
        <v>13549</v>
      </c>
      <c r="E24" s="36">
        <v>42879</v>
      </c>
      <c r="F24" s="32">
        <v>13549</v>
      </c>
      <c r="G24" s="32" t="s">
        <v>109</v>
      </c>
      <c r="H24" s="32" t="s">
        <v>48</v>
      </c>
      <c r="I24" s="36">
        <v>43190</v>
      </c>
      <c r="J24" s="32">
        <f t="shared" si="0"/>
        <v>199920070</v>
      </c>
      <c r="K24" s="35"/>
      <c r="L24" s="35"/>
      <c r="M24" s="35"/>
      <c r="N24" s="35"/>
    </row>
    <row r="25" spans="1:14" s="30" customFormat="1" ht="15" x14ac:dyDescent="0.25">
      <c r="A25" s="33" t="s">
        <v>31</v>
      </c>
      <c r="B25" s="34" t="s">
        <v>34</v>
      </c>
      <c r="C25" s="43">
        <v>4896</v>
      </c>
      <c r="D25" s="32">
        <v>10842</v>
      </c>
      <c r="E25" s="36">
        <v>42885</v>
      </c>
      <c r="F25" s="32">
        <v>10842</v>
      </c>
      <c r="G25" s="32" t="s">
        <v>109</v>
      </c>
      <c r="H25" s="32" t="s">
        <v>49</v>
      </c>
      <c r="I25" s="36">
        <v>43190</v>
      </c>
      <c r="J25" s="32">
        <f t="shared" si="0"/>
        <v>199909228</v>
      </c>
      <c r="K25" s="35"/>
      <c r="L25" s="35"/>
      <c r="M25" s="35"/>
      <c r="N25" s="35"/>
    </row>
    <row r="26" spans="1:14" s="30" customFormat="1" ht="15" x14ac:dyDescent="0.25">
      <c r="A26" s="33" t="s">
        <v>31</v>
      </c>
      <c r="B26" s="34" t="s">
        <v>34</v>
      </c>
      <c r="C26" s="43">
        <v>4896</v>
      </c>
      <c r="D26" s="32">
        <v>26462</v>
      </c>
      <c r="E26" s="36">
        <v>42895</v>
      </c>
      <c r="F26" s="32">
        <v>26462</v>
      </c>
      <c r="G26" s="32" t="s">
        <v>109</v>
      </c>
      <c r="H26" s="32" t="s">
        <v>50</v>
      </c>
      <c r="I26" s="36">
        <v>43190</v>
      </c>
      <c r="J26" s="32">
        <f t="shared" si="0"/>
        <v>199882766</v>
      </c>
      <c r="K26" s="35"/>
      <c r="L26" s="35"/>
      <c r="M26" s="35"/>
      <c r="N26" s="35"/>
    </row>
    <row r="27" spans="1:14" s="30" customFormat="1" ht="15" x14ac:dyDescent="0.25">
      <c r="A27" s="33" t="s">
        <v>31</v>
      </c>
      <c r="B27" s="34" t="s">
        <v>34</v>
      </c>
      <c r="C27" s="43">
        <v>4896</v>
      </c>
      <c r="D27" s="32">
        <v>40874</v>
      </c>
      <c r="E27" s="36">
        <v>42958</v>
      </c>
      <c r="F27" s="32">
        <v>40874</v>
      </c>
      <c r="G27" s="32" t="s">
        <v>109</v>
      </c>
      <c r="H27" s="32" t="s">
        <v>51</v>
      </c>
      <c r="I27" s="36">
        <v>43190</v>
      </c>
      <c r="J27" s="32">
        <f t="shared" si="0"/>
        <v>199841892</v>
      </c>
      <c r="K27" s="35"/>
      <c r="L27" s="35"/>
      <c r="M27" s="35"/>
      <c r="N27" s="35"/>
    </row>
    <row r="28" spans="1:14" s="30" customFormat="1" ht="15" x14ac:dyDescent="0.25">
      <c r="A28" s="33" t="s">
        <v>31</v>
      </c>
      <c r="B28" s="34" t="s">
        <v>34</v>
      </c>
      <c r="C28" s="43">
        <v>4896</v>
      </c>
      <c r="D28" s="32">
        <v>0</v>
      </c>
      <c r="E28" s="36">
        <v>42962</v>
      </c>
      <c r="F28" s="32">
        <v>0</v>
      </c>
      <c r="G28" s="32" t="s">
        <v>109</v>
      </c>
      <c r="H28" s="32" t="s">
        <v>52</v>
      </c>
      <c r="I28" s="36">
        <v>43190</v>
      </c>
      <c r="J28" s="32">
        <f t="shared" si="0"/>
        <v>199841892</v>
      </c>
      <c r="K28" s="35"/>
      <c r="L28" s="35"/>
      <c r="M28" s="35"/>
      <c r="N28" s="35"/>
    </row>
    <row r="29" spans="1:14" s="30" customFormat="1" ht="15" x14ac:dyDescent="0.25">
      <c r="A29" s="33" t="s">
        <v>31</v>
      </c>
      <c r="B29" s="34" t="s">
        <v>34</v>
      </c>
      <c r="C29" s="43">
        <v>4896</v>
      </c>
      <c r="D29" s="32">
        <v>9339</v>
      </c>
      <c r="E29" s="36">
        <v>42970</v>
      </c>
      <c r="F29" s="32">
        <v>9339</v>
      </c>
      <c r="G29" s="32" t="s">
        <v>109</v>
      </c>
      <c r="H29" s="32" t="s">
        <v>53</v>
      </c>
      <c r="I29" s="36">
        <v>43190</v>
      </c>
      <c r="J29" s="32">
        <f t="shared" si="0"/>
        <v>199832553</v>
      </c>
      <c r="K29" s="35"/>
      <c r="L29" s="35"/>
      <c r="M29" s="35"/>
      <c r="N29" s="35"/>
    </row>
    <row r="30" spans="1:14" s="30" customFormat="1" ht="15" x14ac:dyDescent="0.25">
      <c r="A30" s="33" t="s">
        <v>31</v>
      </c>
      <c r="B30" s="34" t="s">
        <v>34</v>
      </c>
      <c r="C30" s="43">
        <v>4896</v>
      </c>
      <c r="D30" s="32">
        <v>0</v>
      </c>
      <c r="E30" s="36">
        <v>43013</v>
      </c>
      <c r="F30" s="32">
        <v>0</v>
      </c>
      <c r="G30" s="32" t="s">
        <v>109</v>
      </c>
      <c r="H30" s="32" t="s">
        <v>54</v>
      </c>
      <c r="I30" s="36">
        <v>43190</v>
      </c>
      <c r="J30" s="32">
        <f t="shared" si="0"/>
        <v>199832553</v>
      </c>
      <c r="K30" s="35"/>
      <c r="L30" s="35"/>
      <c r="M30" s="35"/>
      <c r="N30" s="35"/>
    </row>
    <row r="31" spans="1:14" s="30" customFormat="1" ht="15" x14ac:dyDescent="0.25">
      <c r="A31" s="33" t="s">
        <v>31</v>
      </c>
      <c r="B31" s="34" t="s">
        <v>34</v>
      </c>
      <c r="C31" s="43">
        <v>4896</v>
      </c>
      <c r="D31" s="32">
        <v>10103</v>
      </c>
      <c r="E31" s="36">
        <v>43024</v>
      </c>
      <c r="F31" s="32">
        <v>10103</v>
      </c>
      <c r="G31" s="32" t="s">
        <v>109</v>
      </c>
      <c r="H31" s="32" t="s">
        <v>55</v>
      </c>
      <c r="I31" s="36">
        <v>43190</v>
      </c>
      <c r="J31" s="32">
        <f t="shared" si="0"/>
        <v>199822450</v>
      </c>
      <c r="K31" s="35"/>
      <c r="L31" s="35"/>
      <c r="M31" s="35"/>
      <c r="N31" s="35"/>
    </row>
    <row r="32" spans="1:14" s="30" customFormat="1" ht="15" x14ac:dyDescent="0.25">
      <c r="A32" s="33" t="s">
        <v>31</v>
      </c>
      <c r="B32" s="34" t="s">
        <v>34</v>
      </c>
      <c r="C32" s="43">
        <v>4896</v>
      </c>
      <c r="D32" s="32">
        <v>13353</v>
      </c>
      <c r="E32" s="36">
        <v>43052</v>
      </c>
      <c r="F32" s="32">
        <v>13353</v>
      </c>
      <c r="G32" s="32" t="s">
        <v>109</v>
      </c>
      <c r="H32" s="32" t="s">
        <v>56</v>
      </c>
      <c r="I32" s="36">
        <v>43190</v>
      </c>
      <c r="J32" s="32">
        <f t="shared" si="0"/>
        <v>199809097</v>
      </c>
      <c r="K32" s="35"/>
      <c r="L32" s="35"/>
      <c r="M32" s="35"/>
      <c r="N32" s="35"/>
    </row>
    <row r="33" spans="1:14" s="30" customFormat="1" ht="15" x14ac:dyDescent="0.25">
      <c r="A33" s="33" t="s">
        <v>31</v>
      </c>
      <c r="B33" s="34" t="s">
        <v>34</v>
      </c>
      <c r="C33" s="43">
        <v>4896</v>
      </c>
      <c r="D33" s="32">
        <v>21939</v>
      </c>
      <c r="E33" s="36">
        <v>43056</v>
      </c>
      <c r="F33" s="32">
        <v>21939</v>
      </c>
      <c r="G33" s="32" t="s">
        <v>109</v>
      </c>
      <c r="H33" s="32" t="s">
        <v>57</v>
      </c>
      <c r="I33" s="36">
        <v>43190</v>
      </c>
      <c r="J33" s="32">
        <f t="shared" si="0"/>
        <v>199787158</v>
      </c>
      <c r="K33" s="35"/>
      <c r="L33" s="35"/>
      <c r="M33" s="35"/>
      <c r="N33" s="35"/>
    </row>
    <row r="34" spans="1:14" s="30" customFormat="1" ht="15" x14ac:dyDescent="0.25">
      <c r="A34" s="33" t="s">
        <v>32</v>
      </c>
      <c r="B34" s="34" t="s">
        <v>35</v>
      </c>
      <c r="C34" s="43">
        <v>4894</v>
      </c>
      <c r="D34" s="32">
        <v>86</v>
      </c>
      <c r="E34" s="36">
        <v>42753</v>
      </c>
      <c r="F34" s="32">
        <v>86</v>
      </c>
      <c r="G34" s="32" t="s">
        <v>109</v>
      </c>
      <c r="H34" s="32" t="s">
        <v>58</v>
      </c>
      <c r="I34" s="36">
        <v>43190</v>
      </c>
      <c r="J34" s="32">
        <f t="shared" si="0"/>
        <v>199787072</v>
      </c>
      <c r="K34" s="35"/>
      <c r="L34" s="35"/>
      <c r="M34" s="35"/>
      <c r="N34" s="35"/>
    </row>
    <row r="35" spans="1:14" s="30" customFormat="1" ht="15" x14ac:dyDescent="0.25">
      <c r="A35" s="33" t="s">
        <v>32</v>
      </c>
      <c r="B35" s="34" t="s">
        <v>35</v>
      </c>
      <c r="C35" s="43">
        <v>4894</v>
      </c>
      <c r="D35" s="32">
        <v>4849</v>
      </c>
      <c r="E35" s="36">
        <v>42753</v>
      </c>
      <c r="F35" s="32">
        <v>4849</v>
      </c>
      <c r="G35" s="32" t="s">
        <v>109</v>
      </c>
      <c r="H35" s="32" t="s">
        <v>59</v>
      </c>
      <c r="I35" s="36">
        <v>43190</v>
      </c>
      <c r="J35" s="32">
        <f t="shared" si="0"/>
        <v>199782223</v>
      </c>
      <c r="K35" s="35"/>
      <c r="L35" s="35"/>
      <c r="M35" s="35"/>
      <c r="N35" s="35"/>
    </row>
    <row r="36" spans="1:14" s="30" customFormat="1" ht="15" x14ac:dyDescent="0.25">
      <c r="A36" s="33" t="s">
        <v>32</v>
      </c>
      <c r="B36" s="34" t="s">
        <v>35</v>
      </c>
      <c r="C36" s="43">
        <v>4894</v>
      </c>
      <c r="D36" s="32">
        <v>86</v>
      </c>
      <c r="E36" s="36">
        <v>42753</v>
      </c>
      <c r="F36" s="32">
        <v>86</v>
      </c>
      <c r="G36" s="32" t="s">
        <v>109</v>
      </c>
      <c r="H36" s="32" t="s">
        <v>60</v>
      </c>
      <c r="I36" s="36">
        <v>43190</v>
      </c>
      <c r="J36" s="32">
        <f t="shared" si="0"/>
        <v>199782137</v>
      </c>
      <c r="K36" s="35"/>
      <c r="L36" s="35"/>
      <c r="M36" s="35"/>
      <c r="N36" s="35"/>
    </row>
    <row r="37" spans="1:14" s="30" customFormat="1" ht="15" x14ac:dyDescent="0.25">
      <c r="A37" s="33" t="s">
        <v>32</v>
      </c>
      <c r="B37" s="34" t="s">
        <v>35</v>
      </c>
      <c r="C37" s="43">
        <v>4894</v>
      </c>
      <c r="D37" s="32">
        <v>710</v>
      </c>
      <c r="E37" s="36">
        <v>42780</v>
      </c>
      <c r="F37" s="32">
        <v>710</v>
      </c>
      <c r="G37" s="32" t="s">
        <v>109</v>
      </c>
      <c r="H37" s="32" t="s">
        <v>61</v>
      </c>
      <c r="I37" s="36">
        <v>43190</v>
      </c>
      <c r="J37" s="32">
        <f t="shared" si="0"/>
        <v>199781427</v>
      </c>
      <c r="K37" s="35"/>
      <c r="L37" s="35"/>
      <c r="M37" s="35"/>
      <c r="N37" s="35"/>
    </row>
    <row r="38" spans="1:14" s="30" customFormat="1" ht="15" x14ac:dyDescent="0.25">
      <c r="A38" s="33" t="s">
        <v>32</v>
      </c>
      <c r="B38" s="34" t="s">
        <v>35</v>
      </c>
      <c r="C38" s="43">
        <v>4894</v>
      </c>
      <c r="D38" s="32">
        <v>1555</v>
      </c>
      <c r="E38" s="36">
        <v>42781</v>
      </c>
      <c r="F38" s="32">
        <v>1555</v>
      </c>
      <c r="G38" s="32" t="s">
        <v>109</v>
      </c>
      <c r="H38" s="32" t="s">
        <v>62</v>
      </c>
      <c r="I38" s="36">
        <v>43190</v>
      </c>
      <c r="J38" s="32">
        <f t="shared" si="0"/>
        <v>199779872</v>
      </c>
      <c r="K38" s="35"/>
      <c r="L38" s="35"/>
      <c r="M38" s="35"/>
      <c r="N38" s="35"/>
    </row>
    <row r="39" spans="1:14" s="30" customFormat="1" ht="15" x14ac:dyDescent="0.25">
      <c r="A39" s="33" t="s">
        <v>32</v>
      </c>
      <c r="B39" s="34" t="s">
        <v>35</v>
      </c>
      <c r="C39" s="43">
        <v>4894</v>
      </c>
      <c r="D39" s="32">
        <v>192</v>
      </c>
      <c r="E39" s="36">
        <v>42781</v>
      </c>
      <c r="F39" s="32">
        <v>192</v>
      </c>
      <c r="G39" s="32" t="s">
        <v>109</v>
      </c>
      <c r="H39" s="32" t="s">
        <v>63</v>
      </c>
      <c r="I39" s="36">
        <v>43190</v>
      </c>
      <c r="J39" s="32">
        <f t="shared" si="0"/>
        <v>199779680</v>
      </c>
      <c r="K39" s="35"/>
      <c r="L39" s="35"/>
      <c r="M39" s="35"/>
      <c r="N39" s="35"/>
    </row>
    <row r="40" spans="1:14" s="30" customFormat="1" ht="15" x14ac:dyDescent="0.25">
      <c r="A40" s="33" t="s">
        <v>32</v>
      </c>
      <c r="B40" s="34" t="s">
        <v>35</v>
      </c>
      <c r="C40" s="43">
        <v>4891</v>
      </c>
      <c r="D40" s="32">
        <v>18</v>
      </c>
      <c r="E40" s="36">
        <v>42781</v>
      </c>
      <c r="F40" s="32">
        <v>18</v>
      </c>
      <c r="G40" s="32" t="s">
        <v>109</v>
      </c>
      <c r="H40" s="32" t="s">
        <v>64</v>
      </c>
      <c r="I40" s="36">
        <v>43190</v>
      </c>
      <c r="J40" s="32">
        <f t="shared" si="0"/>
        <v>199779662</v>
      </c>
      <c r="K40" s="35"/>
      <c r="L40" s="35"/>
      <c r="M40" s="35"/>
      <c r="N40" s="35"/>
    </row>
    <row r="41" spans="1:14" s="30" customFormat="1" ht="15" x14ac:dyDescent="0.25">
      <c r="A41" s="33" t="s">
        <v>32</v>
      </c>
      <c r="B41" s="34" t="s">
        <v>35</v>
      </c>
      <c r="C41" s="43">
        <v>4892</v>
      </c>
      <c r="D41" s="32">
        <v>104</v>
      </c>
      <c r="E41" s="36">
        <v>42781</v>
      </c>
      <c r="F41" s="32">
        <v>104</v>
      </c>
      <c r="G41" s="32" t="s">
        <v>109</v>
      </c>
      <c r="H41" s="32" t="s">
        <v>65</v>
      </c>
      <c r="I41" s="36">
        <v>43190</v>
      </c>
      <c r="J41" s="32">
        <f t="shared" si="0"/>
        <v>199779558</v>
      </c>
      <c r="K41" s="35"/>
      <c r="L41" s="35"/>
      <c r="M41" s="35"/>
      <c r="N41" s="35"/>
    </row>
    <row r="42" spans="1:14" s="30" customFormat="1" ht="15" x14ac:dyDescent="0.25">
      <c r="A42" s="33" t="s">
        <v>32</v>
      </c>
      <c r="B42" s="34" t="s">
        <v>35</v>
      </c>
      <c r="C42" s="43">
        <v>4894</v>
      </c>
      <c r="D42" s="32">
        <v>47</v>
      </c>
      <c r="E42" s="36">
        <v>42781</v>
      </c>
      <c r="F42" s="32">
        <v>47</v>
      </c>
      <c r="G42" s="32" t="s">
        <v>109</v>
      </c>
      <c r="H42" s="32" t="s">
        <v>66</v>
      </c>
      <c r="I42" s="36">
        <v>43190</v>
      </c>
      <c r="J42" s="32">
        <f t="shared" si="0"/>
        <v>199779511</v>
      </c>
      <c r="K42" s="35"/>
      <c r="L42" s="35"/>
      <c r="M42" s="35"/>
      <c r="N42" s="35"/>
    </row>
    <row r="43" spans="1:14" s="30" customFormat="1" ht="15" x14ac:dyDescent="0.25">
      <c r="A43" s="33" t="s">
        <v>32</v>
      </c>
      <c r="B43" s="34" t="s">
        <v>35</v>
      </c>
      <c r="C43" s="43">
        <v>4894</v>
      </c>
      <c r="D43" s="32">
        <v>119</v>
      </c>
      <c r="E43" s="36">
        <v>42781</v>
      </c>
      <c r="F43" s="32">
        <v>119</v>
      </c>
      <c r="G43" s="32" t="s">
        <v>109</v>
      </c>
      <c r="H43" s="32" t="s">
        <v>67</v>
      </c>
      <c r="I43" s="36">
        <v>43190</v>
      </c>
      <c r="J43" s="32">
        <f t="shared" si="0"/>
        <v>199779392</v>
      </c>
      <c r="K43" s="35"/>
      <c r="L43" s="35"/>
      <c r="M43" s="35"/>
      <c r="N43" s="35"/>
    </row>
    <row r="44" spans="1:14" s="30" customFormat="1" ht="15" x14ac:dyDescent="0.25">
      <c r="A44" s="33" t="s">
        <v>32</v>
      </c>
      <c r="B44" s="34" t="s">
        <v>35</v>
      </c>
      <c r="C44" s="43">
        <v>4892</v>
      </c>
      <c r="D44" s="32">
        <v>324</v>
      </c>
      <c r="E44" s="36">
        <v>42794</v>
      </c>
      <c r="F44" s="32">
        <v>324</v>
      </c>
      <c r="G44" s="32" t="s">
        <v>109</v>
      </c>
      <c r="H44" s="32" t="s">
        <v>68</v>
      </c>
      <c r="I44" s="36">
        <v>43190</v>
      </c>
      <c r="J44" s="32">
        <f t="shared" si="0"/>
        <v>199779068</v>
      </c>
      <c r="K44" s="35"/>
      <c r="L44" s="35"/>
      <c r="M44" s="35"/>
      <c r="N44" s="35"/>
    </row>
    <row r="45" spans="1:14" s="30" customFormat="1" ht="15" x14ac:dyDescent="0.25">
      <c r="A45" s="33" t="s">
        <v>32</v>
      </c>
      <c r="B45" s="34" t="s">
        <v>35</v>
      </c>
      <c r="C45" s="43">
        <v>4894</v>
      </c>
      <c r="D45" s="32">
        <v>6610</v>
      </c>
      <c r="E45" s="36">
        <v>42794</v>
      </c>
      <c r="F45" s="32">
        <v>6610</v>
      </c>
      <c r="G45" s="32" t="s">
        <v>109</v>
      </c>
      <c r="H45" s="32" t="s">
        <v>69</v>
      </c>
      <c r="I45" s="36">
        <v>43190</v>
      </c>
      <c r="J45" s="32">
        <f t="shared" si="0"/>
        <v>199772458</v>
      </c>
      <c r="K45" s="35"/>
      <c r="L45" s="35"/>
      <c r="M45" s="35"/>
      <c r="N45" s="35"/>
    </row>
    <row r="46" spans="1:14" s="30" customFormat="1" ht="15" x14ac:dyDescent="0.25">
      <c r="A46" s="33" t="s">
        <v>32</v>
      </c>
      <c r="B46" s="34" t="s">
        <v>35</v>
      </c>
      <c r="C46" s="43">
        <v>4894</v>
      </c>
      <c r="D46" s="32">
        <v>2250</v>
      </c>
      <c r="E46" s="36">
        <v>42794</v>
      </c>
      <c r="F46" s="32">
        <v>2250</v>
      </c>
      <c r="G46" s="32" t="s">
        <v>109</v>
      </c>
      <c r="H46" s="32" t="s">
        <v>70</v>
      </c>
      <c r="I46" s="36">
        <v>43190</v>
      </c>
      <c r="J46" s="32">
        <f t="shared" si="0"/>
        <v>199770208</v>
      </c>
      <c r="K46" s="35"/>
      <c r="L46" s="35"/>
      <c r="M46" s="35"/>
      <c r="N46" s="35"/>
    </row>
    <row r="47" spans="1:14" s="30" customFormat="1" ht="15" x14ac:dyDescent="0.25">
      <c r="A47" s="33" t="s">
        <v>32</v>
      </c>
      <c r="B47" s="34" t="s">
        <v>35</v>
      </c>
      <c r="C47" s="43">
        <v>4891</v>
      </c>
      <c r="D47" s="32">
        <v>61</v>
      </c>
      <c r="E47" s="36">
        <v>42796</v>
      </c>
      <c r="F47" s="32">
        <v>61</v>
      </c>
      <c r="G47" s="32" t="s">
        <v>109</v>
      </c>
      <c r="H47" s="32" t="s">
        <v>71</v>
      </c>
      <c r="I47" s="36">
        <v>43190</v>
      </c>
      <c r="J47" s="32">
        <f t="shared" si="0"/>
        <v>199770147</v>
      </c>
      <c r="K47" s="35"/>
      <c r="L47" s="35"/>
      <c r="M47" s="35"/>
      <c r="N47" s="35"/>
    </row>
    <row r="48" spans="1:14" s="30" customFormat="1" ht="15" x14ac:dyDescent="0.25">
      <c r="A48" s="33" t="s">
        <v>32</v>
      </c>
      <c r="B48" s="34" t="s">
        <v>35</v>
      </c>
      <c r="C48" s="43">
        <v>4894</v>
      </c>
      <c r="D48" s="32">
        <v>161</v>
      </c>
      <c r="E48" s="36">
        <v>42796</v>
      </c>
      <c r="F48" s="32">
        <v>161</v>
      </c>
      <c r="G48" s="32" t="s">
        <v>109</v>
      </c>
      <c r="H48" s="32" t="s">
        <v>72</v>
      </c>
      <c r="I48" s="36">
        <v>43190</v>
      </c>
      <c r="J48" s="32">
        <f t="shared" si="0"/>
        <v>199769986</v>
      </c>
      <c r="K48" s="35"/>
      <c r="L48" s="35"/>
      <c r="M48" s="35"/>
      <c r="N48" s="35"/>
    </row>
    <row r="49" spans="1:14" s="30" customFormat="1" ht="15" x14ac:dyDescent="0.25">
      <c r="A49" s="33" t="s">
        <v>32</v>
      </c>
      <c r="B49" s="34" t="s">
        <v>35</v>
      </c>
      <c r="C49" s="43">
        <v>4894</v>
      </c>
      <c r="D49" s="32">
        <v>432</v>
      </c>
      <c r="E49" s="36">
        <v>42796</v>
      </c>
      <c r="F49" s="32">
        <v>432</v>
      </c>
      <c r="G49" s="32" t="s">
        <v>109</v>
      </c>
      <c r="H49" s="32" t="s">
        <v>73</v>
      </c>
      <c r="I49" s="36">
        <v>43190</v>
      </c>
      <c r="J49" s="32">
        <f t="shared" si="0"/>
        <v>199769554</v>
      </c>
      <c r="K49" s="35"/>
      <c r="L49" s="35"/>
      <c r="M49" s="35"/>
      <c r="N49" s="35"/>
    </row>
    <row r="50" spans="1:14" s="30" customFormat="1" ht="15" x14ac:dyDescent="0.25">
      <c r="A50" s="33" t="s">
        <v>32</v>
      </c>
      <c r="B50" s="34" t="s">
        <v>35</v>
      </c>
      <c r="C50" s="43">
        <v>4894</v>
      </c>
      <c r="D50" s="32">
        <v>816</v>
      </c>
      <c r="E50" s="36">
        <v>42796</v>
      </c>
      <c r="F50" s="32">
        <v>816</v>
      </c>
      <c r="G50" s="32" t="s">
        <v>109</v>
      </c>
      <c r="H50" s="32" t="s">
        <v>74</v>
      </c>
      <c r="I50" s="36">
        <v>43190</v>
      </c>
      <c r="J50" s="32">
        <f t="shared" si="0"/>
        <v>199768738</v>
      </c>
      <c r="K50" s="35"/>
      <c r="L50" s="35"/>
      <c r="M50" s="35"/>
      <c r="N50" s="35"/>
    </row>
    <row r="51" spans="1:14" s="30" customFormat="1" ht="15" x14ac:dyDescent="0.25">
      <c r="A51" s="33" t="s">
        <v>32</v>
      </c>
      <c r="B51" s="34" t="s">
        <v>35</v>
      </c>
      <c r="C51" s="43">
        <v>4894</v>
      </c>
      <c r="D51" s="32">
        <v>3808</v>
      </c>
      <c r="E51" s="36">
        <v>42809</v>
      </c>
      <c r="F51" s="32">
        <v>3808</v>
      </c>
      <c r="G51" s="32" t="s">
        <v>109</v>
      </c>
      <c r="H51" s="32" t="s">
        <v>75</v>
      </c>
      <c r="I51" s="36">
        <v>43190</v>
      </c>
      <c r="J51" s="32">
        <f t="shared" si="0"/>
        <v>199764930</v>
      </c>
      <c r="K51" s="35"/>
      <c r="L51" s="35"/>
      <c r="M51" s="35"/>
      <c r="N51" s="35"/>
    </row>
    <row r="52" spans="1:14" s="30" customFormat="1" ht="15" x14ac:dyDescent="0.25">
      <c r="A52" s="33" t="s">
        <v>32</v>
      </c>
      <c r="B52" s="34" t="s">
        <v>35</v>
      </c>
      <c r="C52" s="43">
        <v>4899</v>
      </c>
      <c r="D52" s="32">
        <v>27552</v>
      </c>
      <c r="E52" s="36">
        <v>42922</v>
      </c>
      <c r="F52" s="32">
        <v>27552</v>
      </c>
      <c r="G52" s="32" t="s">
        <v>109</v>
      </c>
      <c r="H52" s="32" t="s">
        <v>76</v>
      </c>
      <c r="I52" s="36">
        <v>43190</v>
      </c>
      <c r="J52" s="32">
        <f t="shared" si="0"/>
        <v>199737378</v>
      </c>
      <c r="K52" s="35"/>
      <c r="L52" s="35"/>
      <c r="M52" s="35"/>
      <c r="N52" s="35"/>
    </row>
    <row r="53" spans="1:14" s="30" customFormat="1" ht="15" x14ac:dyDescent="0.25">
      <c r="A53" s="33" t="s">
        <v>32</v>
      </c>
      <c r="B53" s="34" t="s">
        <v>35</v>
      </c>
      <c r="C53" s="43">
        <v>4899</v>
      </c>
      <c r="D53" s="32">
        <v>13021</v>
      </c>
      <c r="E53" s="36">
        <v>42922</v>
      </c>
      <c r="F53" s="32">
        <v>13021</v>
      </c>
      <c r="G53" s="32" t="s">
        <v>109</v>
      </c>
      <c r="H53" s="32" t="s">
        <v>77</v>
      </c>
      <c r="I53" s="36">
        <v>43190</v>
      </c>
      <c r="J53" s="32">
        <f t="shared" si="0"/>
        <v>199724357</v>
      </c>
      <c r="K53" s="35"/>
      <c r="L53" s="35"/>
      <c r="M53" s="35"/>
      <c r="N53" s="35"/>
    </row>
    <row r="54" spans="1:14" s="30" customFormat="1" ht="15" x14ac:dyDescent="0.25">
      <c r="A54" s="33" t="s">
        <v>33</v>
      </c>
      <c r="B54" s="34" t="s">
        <v>36</v>
      </c>
      <c r="C54" s="43">
        <v>4887</v>
      </c>
      <c r="D54" s="32">
        <v>3007</v>
      </c>
      <c r="E54" s="36">
        <v>42751</v>
      </c>
      <c r="F54" s="32">
        <v>3007</v>
      </c>
      <c r="G54" s="32" t="s">
        <v>109</v>
      </c>
      <c r="H54" s="32" t="s">
        <v>78</v>
      </c>
      <c r="I54" s="36">
        <v>43190</v>
      </c>
      <c r="J54" s="32">
        <f t="shared" si="0"/>
        <v>199721350</v>
      </c>
      <c r="K54" s="35"/>
      <c r="L54" s="35"/>
      <c r="M54" s="35"/>
      <c r="N54" s="35"/>
    </row>
    <row r="55" spans="1:14" s="30" customFormat="1" ht="15" x14ac:dyDescent="0.25">
      <c r="A55" s="33" t="s">
        <v>33</v>
      </c>
      <c r="B55" s="34" t="s">
        <v>36</v>
      </c>
      <c r="C55" s="43">
        <v>4887</v>
      </c>
      <c r="D55" s="32">
        <v>3331</v>
      </c>
      <c r="E55" s="36">
        <v>42751</v>
      </c>
      <c r="F55" s="32">
        <v>3331</v>
      </c>
      <c r="G55" s="32" t="s">
        <v>109</v>
      </c>
      <c r="H55" s="32" t="s">
        <v>79</v>
      </c>
      <c r="I55" s="36">
        <v>43190</v>
      </c>
      <c r="J55" s="32">
        <f t="shared" si="0"/>
        <v>199718019</v>
      </c>
      <c r="K55" s="35"/>
      <c r="L55" s="35"/>
      <c r="M55" s="35"/>
      <c r="N55" s="35"/>
    </row>
    <row r="56" spans="1:14" s="30" customFormat="1" ht="15" x14ac:dyDescent="0.25">
      <c r="A56" s="33" t="s">
        <v>33</v>
      </c>
      <c r="B56" s="34" t="s">
        <v>36</v>
      </c>
      <c r="C56" s="43">
        <v>4887</v>
      </c>
      <c r="D56" s="32">
        <v>25830</v>
      </c>
      <c r="E56" s="36">
        <v>42751</v>
      </c>
      <c r="F56" s="32">
        <v>25830</v>
      </c>
      <c r="G56" s="32" t="s">
        <v>109</v>
      </c>
      <c r="H56" s="32" t="s">
        <v>80</v>
      </c>
      <c r="I56" s="36">
        <v>43190</v>
      </c>
      <c r="J56" s="32">
        <f t="shared" si="0"/>
        <v>199692189</v>
      </c>
      <c r="K56" s="35"/>
      <c r="L56" s="35"/>
      <c r="M56" s="35"/>
      <c r="N56" s="35"/>
    </row>
    <row r="57" spans="1:14" s="30" customFormat="1" ht="15" x14ac:dyDescent="0.25">
      <c r="A57" s="33" t="s">
        <v>33</v>
      </c>
      <c r="B57" s="34" t="s">
        <v>36</v>
      </c>
      <c r="C57" s="43">
        <v>4887</v>
      </c>
      <c r="D57" s="32">
        <v>2848</v>
      </c>
      <c r="E57" s="36">
        <v>42751</v>
      </c>
      <c r="F57" s="32">
        <v>2848</v>
      </c>
      <c r="G57" s="32" t="s">
        <v>109</v>
      </c>
      <c r="H57" s="32" t="s">
        <v>81</v>
      </c>
      <c r="I57" s="36">
        <v>43190</v>
      </c>
      <c r="J57" s="32">
        <f t="shared" si="0"/>
        <v>199689341</v>
      </c>
      <c r="K57" s="35"/>
      <c r="L57" s="35"/>
      <c r="M57" s="35"/>
      <c r="N57" s="35"/>
    </row>
    <row r="58" spans="1:14" s="30" customFormat="1" ht="15" x14ac:dyDescent="0.25">
      <c r="A58" s="33" t="s">
        <v>33</v>
      </c>
      <c r="B58" s="34" t="s">
        <v>36</v>
      </c>
      <c r="C58" s="43">
        <v>4887</v>
      </c>
      <c r="D58" s="32">
        <v>2552</v>
      </c>
      <c r="E58" s="36">
        <v>42751</v>
      </c>
      <c r="F58" s="32">
        <v>2552</v>
      </c>
      <c r="G58" s="32" t="s">
        <v>109</v>
      </c>
      <c r="H58" s="32" t="s">
        <v>82</v>
      </c>
      <c r="I58" s="36">
        <v>43190</v>
      </c>
      <c r="J58" s="32">
        <f t="shared" si="0"/>
        <v>199686789</v>
      </c>
      <c r="K58" s="35"/>
      <c r="L58" s="35"/>
      <c r="M58" s="35"/>
      <c r="N58" s="35"/>
    </row>
    <row r="59" spans="1:14" s="30" customFormat="1" ht="15" x14ac:dyDescent="0.25">
      <c r="A59" s="33" t="s">
        <v>33</v>
      </c>
      <c r="B59" s="34" t="s">
        <v>36</v>
      </c>
      <c r="C59" s="43">
        <v>4887</v>
      </c>
      <c r="D59" s="32">
        <v>1605</v>
      </c>
      <c r="E59" s="36">
        <v>42762</v>
      </c>
      <c r="F59" s="32">
        <v>1605</v>
      </c>
      <c r="G59" s="32" t="s">
        <v>109</v>
      </c>
      <c r="H59" s="32" t="s">
        <v>83</v>
      </c>
      <c r="I59" s="36">
        <v>43190</v>
      </c>
      <c r="J59" s="32">
        <f t="shared" si="0"/>
        <v>199685184</v>
      </c>
      <c r="K59" s="35"/>
      <c r="L59" s="35"/>
      <c r="M59" s="35"/>
      <c r="N59" s="35"/>
    </row>
    <row r="60" spans="1:14" s="30" customFormat="1" ht="15" x14ac:dyDescent="0.25">
      <c r="A60" s="33" t="s">
        <v>33</v>
      </c>
      <c r="B60" s="34" t="s">
        <v>36</v>
      </c>
      <c r="C60" s="43">
        <v>4887</v>
      </c>
      <c r="D60" s="32">
        <v>28543</v>
      </c>
      <c r="E60" s="36">
        <v>42768</v>
      </c>
      <c r="F60" s="32">
        <v>28543</v>
      </c>
      <c r="G60" s="32" t="s">
        <v>109</v>
      </c>
      <c r="H60" s="32" t="s">
        <v>84</v>
      </c>
      <c r="I60" s="36">
        <v>43190</v>
      </c>
      <c r="J60" s="32">
        <f t="shared" si="0"/>
        <v>199656641</v>
      </c>
      <c r="K60" s="35"/>
      <c r="L60" s="35"/>
      <c r="M60" s="35"/>
      <c r="N60" s="35"/>
    </row>
    <row r="61" spans="1:14" s="30" customFormat="1" ht="15" x14ac:dyDescent="0.25">
      <c r="A61" s="33" t="s">
        <v>33</v>
      </c>
      <c r="B61" s="34" t="s">
        <v>36</v>
      </c>
      <c r="C61" s="43">
        <v>4887</v>
      </c>
      <c r="D61" s="32">
        <v>20825</v>
      </c>
      <c r="E61" s="36">
        <v>42775</v>
      </c>
      <c r="F61" s="32">
        <v>20825</v>
      </c>
      <c r="G61" s="32" t="s">
        <v>109</v>
      </c>
      <c r="H61" s="32" t="s">
        <v>85</v>
      </c>
      <c r="I61" s="36">
        <v>43190</v>
      </c>
      <c r="J61" s="32">
        <f t="shared" si="0"/>
        <v>199635816</v>
      </c>
      <c r="K61" s="35"/>
      <c r="L61" s="35"/>
      <c r="M61" s="35"/>
      <c r="N61" s="35"/>
    </row>
    <row r="62" spans="1:14" s="30" customFormat="1" ht="15" x14ac:dyDescent="0.25">
      <c r="A62" s="33" t="s">
        <v>33</v>
      </c>
      <c r="B62" s="34" t="s">
        <v>36</v>
      </c>
      <c r="C62" s="43">
        <v>4887</v>
      </c>
      <c r="D62" s="32">
        <v>18441</v>
      </c>
      <c r="E62" s="36">
        <v>42788</v>
      </c>
      <c r="F62" s="32">
        <v>18441</v>
      </c>
      <c r="G62" s="32" t="s">
        <v>109</v>
      </c>
      <c r="H62" s="32" t="s">
        <v>86</v>
      </c>
      <c r="I62" s="36">
        <v>43190</v>
      </c>
      <c r="J62" s="32">
        <f t="shared" si="0"/>
        <v>199617375</v>
      </c>
      <c r="K62" s="35"/>
      <c r="L62" s="35"/>
      <c r="M62" s="35"/>
      <c r="N62" s="35"/>
    </row>
    <row r="63" spans="1:14" s="30" customFormat="1" ht="15" x14ac:dyDescent="0.25">
      <c r="A63" s="33" t="s">
        <v>33</v>
      </c>
      <c r="B63" s="34" t="s">
        <v>36</v>
      </c>
      <c r="C63" s="43">
        <v>4887</v>
      </c>
      <c r="D63" s="32">
        <v>19859</v>
      </c>
      <c r="E63" s="36">
        <v>42815</v>
      </c>
      <c r="F63" s="32">
        <v>19859</v>
      </c>
      <c r="G63" s="32" t="s">
        <v>109</v>
      </c>
      <c r="H63" s="32" t="s">
        <v>87</v>
      </c>
      <c r="I63" s="36">
        <v>43190</v>
      </c>
      <c r="J63" s="32">
        <f t="shared" si="0"/>
        <v>199597516</v>
      </c>
      <c r="K63" s="35"/>
      <c r="L63" s="35"/>
      <c r="M63" s="35"/>
      <c r="N63" s="35"/>
    </row>
    <row r="64" spans="1:14" s="30" customFormat="1" ht="15" x14ac:dyDescent="0.25">
      <c r="A64" s="33" t="s">
        <v>33</v>
      </c>
      <c r="B64" s="34" t="s">
        <v>36</v>
      </c>
      <c r="C64" s="43">
        <v>4887</v>
      </c>
      <c r="D64" s="32">
        <v>46682</v>
      </c>
      <c r="E64" s="36">
        <v>42818</v>
      </c>
      <c r="F64" s="32">
        <v>46682</v>
      </c>
      <c r="G64" s="32" t="s">
        <v>109</v>
      </c>
      <c r="H64" s="32" t="s">
        <v>88</v>
      </c>
      <c r="I64" s="36">
        <v>43190</v>
      </c>
      <c r="J64" s="32">
        <f t="shared" si="0"/>
        <v>199550834</v>
      </c>
      <c r="K64" s="35"/>
      <c r="L64" s="35"/>
      <c r="M64" s="35"/>
      <c r="N64" s="35"/>
    </row>
    <row r="65" spans="1:14" s="30" customFormat="1" ht="15" x14ac:dyDescent="0.25">
      <c r="A65" s="33" t="s">
        <v>33</v>
      </c>
      <c r="B65" s="34" t="s">
        <v>36</v>
      </c>
      <c r="C65" s="43">
        <v>4887</v>
      </c>
      <c r="D65" s="32">
        <v>26758</v>
      </c>
      <c r="E65" s="36">
        <v>42886</v>
      </c>
      <c r="F65" s="32">
        <v>26758</v>
      </c>
      <c r="G65" s="32" t="s">
        <v>109</v>
      </c>
      <c r="H65" s="32" t="s">
        <v>89</v>
      </c>
      <c r="I65" s="36">
        <v>43190</v>
      </c>
      <c r="J65" s="32">
        <f t="shared" si="0"/>
        <v>199524076</v>
      </c>
      <c r="K65" s="35"/>
      <c r="L65" s="35"/>
      <c r="M65" s="35"/>
      <c r="N65" s="35"/>
    </row>
    <row r="66" spans="1:14" s="30" customFormat="1" ht="15" x14ac:dyDescent="0.25">
      <c r="A66" s="33" t="s">
        <v>33</v>
      </c>
      <c r="B66" s="34" t="s">
        <v>36</v>
      </c>
      <c r="C66" s="43">
        <v>4887</v>
      </c>
      <c r="D66" s="32">
        <v>33806</v>
      </c>
      <c r="E66" s="36">
        <v>42886</v>
      </c>
      <c r="F66" s="32">
        <v>33806</v>
      </c>
      <c r="G66" s="32" t="s">
        <v>109</v>
      </c>
      <c r="H66" s="32" t="s">
        <v>90</v>
      </c>
      <c r="I66" s="36">
        <v>43190</v>
      </c>
      <c r="J66" s="32">
        <f t="shared" si="0"/>
        <v>199490270</v>
      </c>
      <c r="K66" s="35"/>
      <c r="L66" s="35"/>
      <c r="M66" s="35"/>
      <c r="N66" s="35"/>
    </row>
    <row r="67" spans="1:14" s="30" customFormat="1" ht="15" x14ac:dyDescent="0.25">
      <c r="A67" s="33" t="s">
        <v>33</v>
      </c>
      <c r="B67" s="34" t="s">
        <v>36</v>
      </c>
      <c r="C67" s="43">
        <v>4895</v>
      </c>
      <c r="D67" s="32">
        <v>15078</v>
      </c>
      <c r="E67" s="36">
        <v>42886</v>
      </c>
      <c r="F67" s="32">
        <v>15078</v>
      </c>
      <c r="G67" s="32" t="s">
        <v>109</v>
      </c>
      <c r="H67" s="32" t="s">
        <v>91</v>
      </c>
      <c r="I67" s="36">
        <v>43190</v>
      </c>
      <c r="J67" s="32">
        <f t="shared" si="0"/>
        <v>199475192</v>
      </c>
      <c r="K67" s="35"/>
      <c r="L67" s="35"/>
      <c r="M67" s="35"/>
      <c r="N67" s="35"/>
    </row>
    <row r="68" spans="1:14" s="30" customFormat="1" ht="15" x14ac:dyDescent="0.25">
      <c r="A68" s="33" t="s">
        <v>33</v>
      </c>
      <c r="B68" s="34" t="s">
        <v>36</v>
      </c>
      <c r="C68" s="43">
        <v>4895</v>
      </c>
      <c r="D68" s="32">
        <v>13780</v>
      </c>
      <c r="E68" s="36">
        <v>42893</v>
      </c>
      <c r="F68" s="32">
        <v>13780</v>
      </c>
      <c r="G68" s="32" t="s">
        <v>109</v>
      </c>
      <c r="H68" s="32" t="s">
        <v>92</v>
      </c>
      <c r="I68" s="36">
        <v>43190</v>
      </c>
      <c r="J68" s="32">
        <f t="shared" si="0"/>
        <v>199461412</v>
      </c>
      <c r="K68" s="35"/>
      <c r="L68" s="35"/>
      <c r="M68" s="35"/>
      <c r="N68" s="35"/>
    </row>
    <row r="69" spans="1:14" s="30" customFormat="1" ht="15" x14ac:dyDescent="0.25">
      <c r="A69" s="33" t="s">
        <v>33</v>
      </c>
      <c r="B69" s="34" t="s">
        <v>36</v>
      </c>
      <c r="C69" s="43">
        <v>4895</v>
      </c>
      <c r="D69" s="32">
        <v>309</v>
      </c>
      <c r="E69" s="36">
        <v>42899</v>
      </c>
      <c r="F69" s="32">
        <v>309</v>
      </c>
      <c r="G69" s="32" t="s">
        <v>109</v>
      </c>
      <c r="H69" s="32" t="s">
        <v>93</v>
      </c>
      <c r="I69" s="36">
        <v>43190</v>
      </c>
      <c r="J69" s="32">
        <f t="shared" si="0"/>
        <v>199461103</v>
      </c>
      <c r="K69" s="35"/>
      <c r="L69" s="35"/>
      <c r="M69" s="35"/>
      <c r="N69" s="35"/>
    </row>
    <row r="70" spans="1:14" s="30" customFormat="1" ht="15" x14ac:dyDescent="0.25">
      <c r="A70" s="33" t="s">
        <v>33</v>
      </c>
      <c r="B70" s="34" t="s">
        <v>36</v>
      </c>
      <c r="C70" s="43">
        <v>4895</v>
      </c>
      <c r="D70" s="32">
        <v>9093</v>
      </c>
      <c r="E70" s="36">
        <v>42916</v>
      </c>
      <c r="F70" s="32">
        <v>9093</v>
      </c>
      <c r="G70" s="32" t="s">
        <v>109</v>
      </c>
      <c r="H70" s="32" t="s">
        <v>94</v>
      </c>
      <c r="I70" s="36">
        <v>43190</v>
      </c>
      <c r="J70" s="32">
        <f t="shared" si="0"/>
        <v>199452010</v>
      </c>
      <c r="K70" s="35"/>
      <c r="L70" s="35"/>
      <c r="M70" s="35"/>
      <c r="N70" s="35"/>
    </row>
    <row r="71" spans="1:14" s="30" customFormat="1" ht="15" x14ac:dyDescent="0.25">
      <c r="A71" s="33" t="s">
        <v>33</v>
      </c>
      <c r="B71" s="34" t="s">
        <v>36</v>
      </c>
      <c r="C71" s="43">
        <v>4895</v>
      </c>
      <c r="D71" s="32">
        <v>27051</v>
      </c>
      <c r="E71" s="36">
        <v>42919</v>
      </c>
      <c r="F71" s="32">
        <v>27051</v>
      </c>
      <c r="G71" s="32" t="s">
        <v>109</v>
      </c>
      <c r="H71" s="32" t="s">
        <v>95</v>
      </c>
      <c r="I71" s="36">
        <v>43190</v>
      </c>
      <c r="J71" s="32">
        <f t="shared" si="0"/>
        <v>199424959</v>
      </c>
      <c r="K71" s="35"/>
      <c r="L71" s="35"/>
      <c r="M71" s="35"/>
      <c r="N71" s="35"/>
    </row>
    <row r="72" spans="1:14" s="30" customFormat="1" ht="15" x14ac:dyDescent="0.25">
      <c r="A72" s="33" t="s">
        <v>33</v>
      </c>
      <c r="B72" s="34" t="s">
        <v>36</v>
      </c>
      <c r="C72" s="43">
        <v>4895</v>
      </c>
      <c r="D72" s="32">
        <v>7092</v>
      </c>
      <c r="E72" s="36">
        <v>42984</v>
      </c>
      <c r="F72" s="32">
        <v>7092</v>
      </c>
      <c r="G72" s="32" t="s">
        <v>109</v>
      </c>
      <c r="H72" s="32" t="s">
        <v>96</v>
      </c>
      <c r="I72" s="36">
        <v>43190</v>
      </c>
      <c r="J72" s="32">
        <f t="shared" si="0"/>
        <v>199417867</v>
      </c>
      <c r="K72" s="35"/>
      <c r="L72" s="35"/>
      <c r="M72" s="35"/>
      <c r="N72" s="35"/>
    </row>
    <row r="73" spans="1:14" s="30" customFormat="1" ht="15" x14ac:dyDescent="0.25">
      <c r="A73" s="33" t="s">
        <v>33</v>
      </c>
      <c r="B73" s="34" t="s">
        <v>36</v>
      </c>
      <c r="C73" s="43">
        <v>4895</v>
      </c>
      <c r="D73" s="32">
        <v>9552</v>
      </c>
      <c r="E73" s="36">
        <v>42984</v>
      </c>
      <c r="F73" s="32">
        <v>9552</v>
      </c>
      <c r="G73" s="32" t="s">
        <v>109</v>
      </c>
      <c r="H73" s="32" t="s">
        <v>97</v>
      </c>
      <c r="I73" s="36">
        <v>43190</v>
      </c>
      <c r="J73" s="32">
        <f t="shared" si="0"/>
        <v>199408315</v>
      </c>
      <c r="K73" s="35"/>
      <c r="L73" s="35"/>
      <c r="M73" s="35"/>
      <c r="N73" s="35"/>
    </row>
    <row r="74" spans="1:14" s="30" customFormat="1" ht="15" x14ac:dyDescent="0.25">
      <c r="A74" s="33" t="s">
        <v>33</v>
      </c>
      <c r="B74" s="34" t="s">
        <v>36</v>
      </c>
      <c r="C74" s="43">
        <v>4895</v>
      </c>
      <c r="D74" s="32">
        <v>0</v>
      </c>
      <c r="E74" s="36">
        <v>43000</v>
      </c>
      <c r="F74" s="32">
        <v>0</v>
      </c>
      <c r="G74" s="32" t="s">
        <v>109</v>
      </c>
      <c r="H74" s="32" t="s">
        <v>98</v>
      </c>
      <c r="I74" s="36">
        <v>43190</v>
      </c>
      <c r="J74" s="32">
        <f t="shared" si="0"/>
        <v>199408315</v>
      </c>
      <c r="K74" s="35"/>
      <c r="L74" s="35"/>
      <c r="M74" s="35"/>
      <c r="N74" s="35"/>
    </row>
    <row r="75" spans="1:14" s="30" customFormat="1" ht="15" x14ac:dyDescent="0.25">
      <c r="A75" s="33" t="s">
        <v>33</v>
      </c>
      <c r="B75" s="34" t="s">
        <v>36</v>
      </c>
      <c r="C75" s="43">
        <v>4895</v>
      </c>
      <c r="D75" s="32">
        <v>1870</v>
      </c>
      <c r="E75" s="36">
        <v>43004</v>
      </c>
      <c r="F75" s="32">
        <v>1870</v>
      </c>
      <c r="G75" s="32" t="s">
        <v>109</v>
      </c>
      <c r="H75" s="32" t="s">
        <v>99</v>
      </c>
      <c r="I75" s="36">
        <v>43190</v>
      </c>
      <c r="J75" s="32">
        <f t="shared" si="0"/>
        <v>199406445</v>
      </c>
      <c r="K75" s="35"/>
      <c r="L75" s="35"/>
      <c r="M75" s="35"/>
      <c r="N75" s="35"/>
    </row>
    <row r="76" spans="1:14" s="30" customFormat="1" ht="15" x14ac:dyDescent="0.25">
      <c r="A76" s="33" t="s">
        <v>33</v>
      </c>
      <c r="B76" s="34" t="s">
        <v>36</v>
      </c>
      <c r="C76" s="43">
        <v>4895</v>
      </c>
      <c r="D76" s="32">
        <v>2788</v>
      </c>
      <c r="E76" s="36">
        <v>43013</v>
      </c>
      <c r="F76" s="32"/>
      <c r="G76" s="32" t="s">
        <v>110</v>
      </c>
      <c r="H76" s="32" t="s">
        <v>100</v>
      </c>
      <c r="I76" s="36">
        <v>43190</v>
      </c>
      <c r="J76" s="32">
        <f>J75-F76</f>
        <v>199406445</v>
      </c>
      <c r="K76" s="35"/>
      <c r="L76" s="35"/>
      <c r="M76" s="35"/>
      <c r="N76" s="35"/>
    </row>
    <row r="77" spans="1:14" s="30" customFormat="1" ht="15" x14ac:dyDescent="0.25">
      <c r="A77" s="33" t="s">
        <v>33</v>
      </c>
      <c r="B77" s="34" t="s">
        <v>36</v>
      </c>
      <c r="C77" s="43">
        <v>4895</v>
      </c>
      <c r="D77" s="32">
        <v>1769</v>
      </c>
      <c r="E77" s="36">
        <v>43017</v>
      </c>
      <c r="F77" s="32">
        <v>1769</v>
      </c>
      <c r="G77" s="32" t="s">
        <v>109</v>
      </c>
      <c r="H77" s="32" t="s">
        <v>101</v>
      </c>
      <c r="I77" s="36">
        <v>43190</v>
      </c>
      <c r="J77" s="32">
        <f t="shared" ref="J77:J80" si="1">J76-F77</f>
        <v>199404676</v>
      </c>
      <c r="K77" s="35"/>
      <c r="L77" s="35"/>
      <c r="M77" s="35"/>
      <c r="N77" s="35"/>
    </row>
    <row r="78" spans="1:14" s="30" customFormat="1" ht="15" x14ac:dyDescent="0.25">
      <c r="A78" s="33" t="s">
        <v>33</v>
      </c>
      <c r="B78" s="34" t="s">
        <v>36</v>
      </c>
      <c r="C78" s="43">
        <v>4895</v>
      </c>
      <c r="D78" s="34"/>
      <c r="E78" s="36">
        <v>43049</v>
      </c>
      <c r="F78" s="32"/>
      <c r="G78" s="32" t="s">
        <v>110</v>
      </c>
      <c r="H78" s="32"/>
      <c r="I78" s="36">
        <v>43190</v>
      </c>
      <c r="J78" s="32">
        <f t="shared" si="1"/>
        <v>199404676</v>
      </c>
      <c r="K78" s="35"/>
      <c r="L78" s="35"/>
      <c r="M78" s="35"/>
      <c r="N78" s="35"/>
    </row>
    <row r="79" spans="1:14" s="30" customFormat="1" ht="15" x14ac:dyDescent="0.25">
      <c r="A79" s="33" t="s">
        <v>33</v>
      </c>
      <c r="B79" s="34" t="s">
        <v>36</v>
      </c>
      <c r="C79" s="43">
        <v>4895</v>
      </c>
      <c r="D79" s="32">
        <v>10386</v>
      </c>
      <c r="E79" s="36">
        <v>43052</v>
      </c>
      <c r="F79" s="32"/>
      <c r="G79" s="32" t="s">
        <v>110</v>
      </c>
      <c r="H79" s="32" t="s">
        <v>102</v>
      </c>
      <c r="I79" s="36">
        <v>43190</v>
      </c>
      <c r="J79" s="32">
        <f t="shared" si="1"/>
        <v>199404676</v>
      </c>
      <c r="K79" s="35"/>
      <c r="L79" s="35"/>
      <c r="M79" s="35"/>
      <c r="N79" s="35"/>
    </row>
    <row r="80" spans="1:14" s="30" customFormat="1" ht="15" x14ac:dyDescent="0.25">
      <c r="A80" s="33" t="s">
        <v>33</v>
      </c>
      <c r="B80" s="34" t="s">
        <v>36</v>
      </c>
      <c r="C80" s="43">
        <v>4895</v>
      </c>
      <c r="D80" s="32">
        <v>8111</v>
      </c>
      <c r="E80" s="36">
        <v>43053</v>
      </c>
      <c r="F80" s="32">
        <v>8111</v>
      </c>
      <c r="G80" s="32" t="s">
        <v>109</v>
      </c>
      <c r="H80" s="32" t="s">
        <v>103</v>
      </c>
      <c r="I80" s="36">
        <v>43190</v>
      </c>
      <c r="J80" s="32">
        <f t="shared" si="1"/>
        <v>199396565</v>
      </c>
      <c r="K80" s="35"/>
      <c r="L80" s="35"/>
      <c r="M80" s="35"/>
      <c r="N80" s="35"/>
    </row>
    <row r="81" spans="1:14" s="30" customFormat="1" ht="15" x14ac:dyDescent="0.25">
      <c r="A81" s="33" t="s">
        <v>33</v>
      </c>
      <c r="B81" s="34" t="s">
        <v>36</v>
      </c>
      <c r="C81" s="43">
        <v>4895</v>
      </c>
      <c r="D81" s="32">
        <v>10386</v>
      </c>
      <c r="E81" s="36">
        <v>43053</v>
      </c>
      <c r="F81" s="32">
        <v>10386</v>
      </c>
      <c r="G81" s="32" t="s">
        <v>109</v>
      </c>
      <c r="H81" s="32" t="s">
        <v>104</v>
      </c>
      <c r="I81" s="36">
        <v>43190</v>
      </c>
      <c r="J81" s="32">
        <f>J79-F81</f>
        <v>199394290</v>
      </c>
      <c r="K81" s="35"/>
      <c r="L81" s="35"/>
      <c r="M81" s="35"/>
      <c r="N81" s="35"/>
    </row>
    <row r="82" spans="1:14" s="30" customFormat="1" ht="15" x14ac:dyDescent="0.25">
      <c r="A82" s="33" t="s">
        <v>33</v>
      </c>
      <c r="B82" s="34" t="s">
        <v>36</v>
      </c>
      <c r="C82" s="43">
        <v>4895</v>
      </c>
      <c r="D82" s="32">
        <v>22255</v>
      </c>
      <c r="E82" s="36">
        <v>43102</v>
      </c>
      <c r="F82" s="32">
        <v>22255</v>
      </c>
      <c r="G82" s="32" t="s">
        <v>109</v>
      </c>
      <c r="H82" s="32" t="s">
        <v>113</v>
      </c>
      <c r="I82" s="36">
        <v>43190</v>
      </c>
      <c r="J82" s="32">
        <f>J80-F82</f>
        <v>199374310</v>
      </c>
      <c r="K82" s="35"/>
      <c r="L82" s="35"/>
      <c r="M82" s="35"/>
      <c r="N82" s="35"/>
    </row>
    <row r="84" spans="1:14" x14ac:dyDescent="0.2">
      <c r="A84" s="55" t="s">
        <v>24</v>
      </c>
      <c r="B84" s="55"/>
      <c r="C84" s="55"/>
      <c r="D84" s="55"/>
      <c r="E84" s="9"/>
      <c r="F84" s="13"/>
      <c r="G84" s="13"/>
      <c r="H84" s="14"/>
      <c r="I84" s="14"/>
      <c r="J84" s="40"/>
      <c r="K84" s="13"/>
    </row>
  </sheetData>
  <mergeCells count="12">
    <mergeCell ref="K12:N12"/>
    <mergeCell ref="A84:D84"/>
    <mergeCell ref="A9:D9"/>
    <mergeCell ref="A6:D6"/>
    <mergeCell ref="A1:D1"/>
    <mergeCell ref="A2:D2"/>
    <mergeCell ref="A3:D3"/>
    <mergeCell ref="A4:D4"/>
    <mergeCell ref="A5:D5"/>
    <mergeCell ref="A7:D7"/>
    <mergeCell ref="A8:D8"/>
    <mergeCell ref="A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DGCE</cp:lastModifiedBy>
  <dcterms:created xsi:type="dcterms:W3CDTF">2014-03-07T07:03:26Z</dcterms:created>
  <dcterms:modified xsi:type="dcterms:W3CDTF">2018-07-19T15:40:45Z</dcterms:modified>
</cp:coreProperties>
</file>