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dgce.elizabeth\Documents\Transparencia\Archivos renombrados\Exportaciones\"/>
    </mc:Choice>
  </mc:AlternateContent>
  <xr:revisionPtr revIDLastSave="0" documentId="10_ncr:100000_{DD1DFBED-BEF3-4BB7-AFE7-13781CE9DDA7}" xr6:coauthVersionLast="31" xr6:coauthVersionMax="31" xr10:uidLastSave="{00000000-0000-0000-0000-000000000000}"/>
  <bookViews>
    <workbookView xWindow="0" yWindow="0" windowWidth="7305" windowHeight="6210" xr2:uid="{00000000-000D-0000-FFFF-FFFF00000000}"/>
  </bookViews>
  <sheets>
    <sheet name="RESUMEN" sheetId="3" r:id="rId1"/>
    <sheet name="EXPEDICIONES" sheetId="2" r:id="rId2"/>
  </sheets>
  <definedNames>
    <definedName name="_xlnm._FilterDatabase" localSheetId="1" hidden="1">EXPEDICIONES!$A$13:$N$13</definedName>
    <definedName name="expbanana" localSheetId="1">EXPEDICIONES!#REF!</definedName>
  </definedNames>
  <calcPr calcId="179017"/>
</workbook>
</file>

<file path=xl/calcChain.xml><?xml version="1.0" encoding="utf-8"?>
<calcChain xmlns="http://schemas.openxmlformats.org/spreadsheetml/2006/main">
  <c r="D30" i="2" l="1"/>
  <c r="D31" i="2"/>
  <c r="D32" i="2"/>
  <c r="D33" i="2"/>
  <c r="D36" i="2"/>
  <c r="J14" i="2" l="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D14" i="2"/>
  <c r="D16" i="2"/>
  <c r="D17" i="2"/>
  <c r="D18" i="2"/>
  <c r="D19" i="2"/>
  <c r="D21" i="2"/>
  <c r="D22" i="2"/>
  <c r="D24" i="2"/>
  <c r="D25" i="2"/>
  <c r="D26" i="2"/>
  <c r="D27" i="2"/>
  <c r="D28" i="2"/>
  <c r="D20" i="2"/>
  <c r="D23" i="2"/>
  <c r="D29" i="2"/>
  <c r="D15" i="2"/>
</calcChain>
</file>

<file path=xl/sharedStrings.xml><?xml version="1.0" encoding="utf-8"?>
<sst xmlns="http://schemas.openxmlformats.org/spreadsheetml/2006/main" count="208" uniqueCount="94">
  <si>
    <t>No. DE FOLIO DE SOLICITUD</t>
  </si>
  <si>
    <t>FECHA/HORA DE RECEPCIÓN</t>
  </si>
  <si>
    <t>RESOLUCIÓN</t>
  </si>
  <si>
    <t>VIGENCIA</t>
  </si>
  <si>
    <t>CANCELACIONES DE CERTIFICADOS POR BENEFICIARIO</t>
  </si>
  <si>
    <t>NOMBRE/RAZÓN SOCIAL</t>
  </si>
  <si>
    <t>No. DE CERTIFICADO</t>
  </si>
  <si>
    <t>EXPORTACIÓN</t>
  </si>
  <si>
    <t>PRIMERO EN TIEMPO, PRIMERO EN DERECHO</t>
  </si>
  <si>
    <t>MONTO CANCELADO (UdM)</t>
  </si>
  <si>
    <t>Definiciones:</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</si>
  <si>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</si>
  <si>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</si>
  <si>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</si>
  <si>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</si>
  <si>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INFORMACIÓN GENERAL</t>
  </si>
  <si>
    <t>LISTADO DE BENEFICIARIOS</t>
  </si>
  <si>
    <t>MONTO EXPEDIDO  (UdM)</t>
  </si>
  <si>
    <t>(A) Monto total del cupo</t>
  </si>
  <si>
    <t>(B) Monto total solicitado</t>
  </si>
  <si>
    <t>(C) Monto total expedido</t>
  </si>
  <si>
    <t>(D) Monto total cancelado</t>
  </si>
  <si>
    <t>(E) Saldo disponible</t>
  </si>
  <si>
    <t>SECRETARÍA DE ECONOMÍA CON INFORMACIÓN DE VUCEM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</si>
  <si>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</si>
  <si>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PRENDAS Y COMPLEMENTOS DE VESTIR. CAPÍTULOS 61,62 Y 63 DEL SISTEMA ARMONIZADO</t>
  </si>
  <si>
    <t>ACUERDO-JAPÓN</t>
  </si>
  <si>
    <t>PRENDAS Y COMPLEMENTOS DE VESTIR. CAPÍTULOS 61, 62 Y 63 DEL SISTEMA ARMONIZADO.</t>
  </si>
  <si>
    <t>SOLICITUDES</t>
  </si>
  <si>
    <t>DELEGACIÓN</t>
  </si>
  <si>
    <t>CMT DE LA LAGUNA S.A. DE C.V.</t>
  </si>
  <si>
    <t>MONTY INDUSTRIES S.A. DE C.V.</t>
  </si>
  <si>
    <t>EXPEDICIÓN</t>
  </si>
  <si>
    <t>MONTO SOLICITADO 
(UdM)</t>
  </si>
  <si>
    <t>ESTATUS</t>
  </si>
  <si>
    <t>SALDO DEL CUPO</t>
  </si>
  <si>
    <t>ACEPTADA</t>
  </si>
  <si>
    <t>UNIDAD DE MEDIDA: DÓLARES</t>
  </si>
  <si>
    <r>
      <rPr>
        <b/>
        <sz val="11"/>
        <rFont val="Arial"/>
        <family val="2"/>
      </rPr>
      <t>Unidad de Medida:</t>
    </r>
    <r>
      <rPr>
        <sz val="11"/>
        <rFont val="Arial"/>
        <family val="2"/>
      </rPr>
      <t xml:space="preserve"> Unidad métrica con la que se establece el monto del cupo en el Acuerdo.</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</si>
  <si>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</si>
  <si>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01-abril de 2018 al 31-marzo de 2019</t>
  </si>
  <si>
    <t>GÓMEZ PALACIO</t>
  </si>
  <si>
    <t>18PRE0021/1017</t>
  </si>
  <si>
    <t>18PRE0026/1017</t>
  </si>
  <si>
    <t>18PRE0029/1017</t>
  </si>
  <si>
    <t>18PRE0035/1017</t>
  </si>
  <si>
    <t>MÉRIDA</t>
  </si>
  <si>
    <t>18PRE0020/3159</t>
  </si>
  <si>
    <t>18PRE0022/3159</t>
  </si>
  <si>
    <t>18PRE0023/3159</t>
  </si>
  <si>
    <t>18PRE0024/3159</t>
  </si>
  <si>
    <t>18PRE0025/3159</t>
  </si>
  <si>
    <t>18PRE0027/3159</t>
  </si>
  <si>
    <t>18PRE0028/3159</t>
  </si>
  <si>
    <t>18PRE0030/3159</t>
  </si>
  <si>
    <t>18PRE0031/3159</t>
  </si>
  <si>
    <t>18PRE0032/3159</t>
  </si>
  <si>
    <t>18PRE0033/3159</t>
  </si>
  <si>
    <t>18PRE0034/3159</t>
  </si>
  <si>
    <t>PUEBLA</t>
  </si>
  <si>
    <t>COSTURAS Y MANUFACTURAS DE TLAXCALA, S. DE R.L. DE C.V.</t>
  </si>
  <si>
    <t>18PRE0040/2134</t>
  </si>
  <si>
    <t>18PRE0041/2134</t>
  </si>
  <si>
    <t>18PRE0036/3159</t>
  </si>
  <si>
    <t>18PRE0037/3159</t>
  </si>
  <si>
    <t>18PRE0038/3159</t>
  </si>
  <si>
    <t>18PRE0039/3159</t>
  </si>
  <si>
    <t>18PRE0042/3159</t>
  </si>
  <si>
    <t>GOMEZ PALACIO</t>
  </si>
  <si>
    <t>18PRE0043/1017</t>
  </si>
  <si>
    <t>MERIDA</t>
  </si>
  <si>
    <t>18PRE0044/3159</t>
  </si>
  <si>
    <t>18PRE0045/3159</t>
  </si>
  <si>
    <t>18PRE0046/1017</t>
  </si>
  <si>
    <t>18PRE0047/3159</t>
  </si>
  <si>
    <r>
      <t xml:space="preserve">FECHA DE CANCELACIÓN </t>
    </r>
    <r>
      <rPr>
        <vertAlign val="superscript"/>
        <sz val="11"/>
        <color indexed="8"/>
        <rFont val="Arial"/>
        <family val="2"/>
      </rPr>
      <t>1)</t>
    </r>
  </si>
  <si>
    <t>18PRE0049/3159</t>
  </si>
  <si>
    <t>18PRE0048/3159</t>
  </si>
  <si>
    <t>18PRE0050/3159</t>
  </si>
  <si>
    <t>18PRE0051/3159</t>
  </si>
  <si>
    <t>18PRE0052/1017</t>
  </si>
  <si>
    <t>18PRE0053/1017</t>
  </si>
  <si>
    <t>18PRE0054/3159</t>
  </si>
  <si>
    <t>18PRE0056/1017</t>
  </si>
  <si>
    <t>18PRE0055/3159</t>
  </si>
  <si>
    <t>18PRE0057/3159</t>
  </si>
  <si>
    <t>INFORMACIÓN ACTUALIZADA AL 31/03/2019</t>
  </si>
  <si>
    <t>PERIODO DE INFORMACIÓN: 01-ABRIL DE 2018 AL 31-MARZO DE 2019</t>
  </si>
  <si>
    <t>Unidad de medida (UdM)</t>
  </si>
  <si>
    <t>Dólares</t>
  </si>
  <si>
    <r>
      <rPr>
        <b/>
        <sz val="11"/>
        <rFont val="Arial"/>
        <family val="2"/>
      </rPr>
      <t xml:space="preserve">Ciclo del Cupo: </t>
    </r>
    <r>
      <rPr>
        <sz val="11"/>
        <rFont val="Arial"/>
        <family val="2"/>
      </rPr>
      <t>Se refiere a la vigencia establecida en el Acuerdo del cupo.</t>
    </r>
  </si>
  <si>
    <t>Ciclo del cupo:</t>
  </si>
  <si>
    <t>N/A</t>
  </si>
  <si>
    <t>FECHA DE PUBLICACIÓN: 26/04/2019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</si>
</sst>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indexed="8"/>
      <name val="Arial"/>
      <family val="2"/>
    </font>
    <font>
      <b/>
      <sz val="11"/>
      <name val="Arial"/>
      <family val="2"/>
    </font>
    <font>
      <sz val="11"/>
      <name val="Arial"/>
      <family val="2"/>
    </font>
    <font>
      <b/>
      <sz val="11"/>
      <color indexed="8"/>
      <name val="Arial"/>
      <family val="2"/>
    </font>
    <font>
      <sz val="11"/>
      <color indexed="8"/>
      <name val="Calibri"/>
      <family val="2"/>
      <scheme val="minor"/>
    </font>
    <font>
      <sz val="11"/>
      <color theme="1"/>
      <name val="Arial"/>
      <family val="2"/>
    </font>
    <font>
      <sz val="11"/>
      <color rgb="FF000000"/>
      <name val="Arial"/>
      <family val="2"/>
    </font>
    <font>
      <b/>
      <sz val="11"/>
      <color theme="4"/>
      <name val="Arial"/>
      <family val="2"/>
    </font>
    <font>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5" fillId="0" borderId="0"/>
    <xf numFmtId="0" fontId="5" fillId="0" borderId="0"/>
  </cellStyleXfs>
  <cellXfs count="61">
    <xf numFmtId="0" fontId="0" fillId="0" borderId="0" xfId="0"/>
    <xf numFmtId="0" fontId="1" fillId="2" borderId="0" xfId="0" applyFont="1" applyFill="1" applyAlignment="1">
      <alignment vertical="center"/>
    </xf>
    <xf numFmtId="49" fontId="2" fillId="3" borderId="1" xfId="0" applyNumberFormat="1" applyFont="1" applyFill="1" applyBorder="1" applyAlignment="1">
      <alignment vertical="center"/>
    </xf>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2" borderId="0" xfId="0" applyFont="1" applyFill="1"/>
    <xf numFmtId="0" fontId="3"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vertical="center"/>
    </xf>
    <xf numFmtId="0" fontId="6" fillId="2" borderId="0" xfId="0" applyFont="1" applyFill="1" applyAlignment="1">
      <alignment vertical="center" wrapText="1"/>
    </xf>
    <xf numFmtId="49" fontId="1" fillId="2" borderId="0" xfId="0" applyNumberFormat="1" applyFont="1" applyFill="1" applyBorder="1"/>
    <xf numFmtId="3" fontId="1" fillId="2" borderId="0" xfId="0" applyNumberFormat="1" applyFont="1" applyFill="1" applyBorder="1"/>
    <xf numFmtId="49" fontId="4" fillId="2" borderId="0" xfId="0" applyNumberFormat="1" applyFont="1" applyFill="1" applyBorder="1" applyAlignment="1">
      <alignment vertical="center" wrapText="1"/>
    </xf>
    <xf numFmtId="49" fontId="1" fillId="2" borderId="0" xfId="0" applyNumberFormat="1" applyFont="1" applyFill="1" applyBorder="1" applyAlignment="1">
      <alignment horizontal="justify"/>
    </xf>
    <xf numFmtId="3" fontId="1" fillId="2" borderId="0" xfId="0" applyNumberFormat="1" applyFont="1" applyFill="1" applyBorder="1" applyAlignment="1">
      <alignment horizontal="justify"/>
    </xf>
    <xf numFmtId="0" fontId="1" fillId="2" borderId="0" xfId="0" applyFont="1" applyFill="1"/>
    <xf numFmtId="49" fontId="8" fillId="2" borderId="0" xfId="0" applyNumberFormat="1" applyFont="1" applyFill="1" applyBorder="1" applyAlignment="1">
      <alignment vertical="center"/>
    </xf>
    <xf numFmtId="49" fontId="4" fillId="2" borderId="0" xfId="0" applyNumberFormat="1" applyFont="1" applyFill="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righ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4" fillId="2" borderId="0" xfId="0" applyNumberFormat="1" applyFont="1" applyFill="1" applyAlignment="1"/>
    <xf numFmtId="3"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left" vertical="center" wrapText="1"/>
    </xf>
    <xf numFmtId="3" fontId="1" fillId="0" borderId="6"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2" fontId="1" fillId="2" borderId="0" xfId="0" applyNumberFormat="1" applyFont="1" applyFill="1" applyBorder="1" applyAlignment="1">
      <alignment horizontal="justify"/>
    </xf>
    <xf numFmtId="2" fontId="1" fillId="2" borderId="0" xfId="0" applyNumberFormat="1" applyFont="1" applyFill="1" applyBorder="1"/>
    <xf numFmtId="1"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3" fontId="1" fillId="4" borderId="3" xfId="0" applyNumberFormat="1"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3" fontId="1" fillId="4" borderId="6" xfId="0" applyNumberFormat="1" applyFont="1" applyFill="1" applyBorder="1" applyAlignment="1">
      <alignment horizontal="center" vertical="center" wrapText="1"/>
    </xf>
    <xf numFmtId="3" fontId="1" fillId="7" borderId="2" xfId="0" applyNumberFormat="1" applyFont="1" applyFill="1" applyBorder="1" applyAlignment="1">
      <alignment horizontal="center" vertical="top" wrapText="1"/>
    </xf>
    <xf numFmtId="3" fontId="6" fillId="5" borderId="5"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49" fontId="1" fillId="2" borderId="0" xfId="0" applyNumberFormat="1" applyFont="1" applyFill="1" applyAlignment="1"/>
    <xf numFmtId="3" fontId="1" fillId="4" borderId="3" xfId="0" applyNumberFormat="1" applyFont="1" applyFill="1" applyBorder="1" applyAlignment="1">
      <alignment vertical="center"/>
    </xf>
    <xf numFmtId="3" fontId="1" fillId="4" borderId="4" xfId="0" applyNumberFormat="1" applyFont="1" applyFill="1" applyBorder="1" applyAlignment="1">
      <alignment vertical="center"/>
    </xf>
    <xf numFmtId="3" fontId="1" fillId="7" borderId="7" xfId="0" applyNumberFormat="1" applyFont="1" applyFill="1" applyBorder="1" applyAlignment="1">
      <alignment vertical="center"/>
    </xf>
    <xf numFmtId="49" fontId="1" fillId="2" borderId="0" xfId="0" applyNumberFormat="1" applyFont="1" applyFill="1"/>
    <xf numFmtId="0" fontId="3" fillId="2" borderId="1" xfId="0" applyFont="1" applyFill="1" applyBorder="1" applyAlignment="1">
      <alignment horizontal="right" vertical="center"/>
    </xf>
    <xf numFmtId="0" fontId="3" fillId="6" borderId="0" xfId="0" applyFont="1" applyFill="1" applyBorder="1" applyAlignment="1">
      <alignment horizontal="justify" vertical="center" wrapText="1"/>
    </xf>
    <xf numFmtId="0" fontId="1" fillId="2" borderId="0" xfId="0" applyFont="1" applyFill="1" applyAlignment="1">
      <alignment horizontal="left" vertical="center"/>
    </xf>
    <xf numFmtId="49" fontId="3" fillId="2" borderId="0" xfId="0" applyNumberFormat="1" applyFont="1" applyFill="1" applyBorder="1" applyAlignment="1">
      <alignment horizontal="justify" vertical="center" wrapText="1"/>
    </xf>
    <xf numFmtId="0" fontId="3" fillId="6" borderId="0" xfId="0" applyFont="1" applyFill="1" applyAlignment="1">
      <alignment horizontal="justify" vertical="top" wrapText="1"/>
    </xf>
    <xf numFmtId="49" fontId="2" fillId="6" borderId="0" xfId="0" applyNumberFormat="1" applyFont="1" applyFill="1" applyBorder="1" applyAlignment="1">
      <alignment horizontal="left" vertical="center"/>
    </xf>
    <xf numFmtId="0" fontId="3" fillId="2" borderId="0" xfId="0" applyFont="1" applyFill="1" applyAlignment="1">
      <alignment horizontal="left" vertical="center"/>
    </xf>
    <xf numFmtId="0" fontId="3" fillId="6" borderId="0" xfId="0" applyFont="1" applyFill="1" applyBorder="1" applyAlignment="1">
      <alignment horizontal="left" vertical="center"/>
    </xf>
    <xf numFmtId="3" fontId="6" fillId="5" borderId="4" xfId="0" applyNumberFormat="1" applyFont="1" applyFill="1" applyBorder="1" applyAlignment="1">
      <alignment horizontal="left" vertical="center" wrapText="1"/>
    </xf>
    <xf numFmtId="3" fontId="6" fillId="5" borderId="5" xfId="0" applyNumberFormat="1" applyFont="1" applyFill="1" applyBorder="1" applyAlignment="1">
      <alignment horizontal="left" vertical="center" wrapText="1"/>
    </xf>
    <xf numFmtId="0" fontId="7" fillId="2" borderId="0" xfId="0" applyFont="1" applyFill="1" applyAlignment="1">
      <alignment horizontal="left" vertical="center" wrapText="1"/>
    </xf>
    <xf numFmtId="0" fontId="1" fillId="0" borderId="0" xfId="1" applyFont="1" applyAlignment="1">
      <alignment horizontal="left"/>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tabSelected="1" zoomScale="80" zoomScaleNormal="80" workbookViewId="0">
      <selection activeCell="A7" sqref="A7:D7"/>
    </sheetView>
  </sheetViews>
  <sheetFormatPr baseColWidth="10" defaultRowHeight="14.25" x14ac:dyDescent="0.2"/>
  <cols>
    <col min="1" max="1" width="29" style="15" customWidth="1"/>
    <col min="2" max="2" width="38.140625" style="15" customWidth="1"/>
    <col min="3" max="3" width="13.42578125" style="15" customWidth="1"/>
    <col min="4" max="4" width="19.42578125" style="15" customWidth="1"/>
    <col min="5" max="16384" width="11.42578125" style="15"/>
  </cols>
  <sheetData>
    <row r="1" spans="1:6" x14ac:dyDescent="0.2">
      <c r="A1" s="51" t="s">
        <v>15</v>
      </c>
      <c r="B1" s="51"/>
      <c r="C1" s="51"/>
      <c r="D1" s="51"/>
    </row>
    <row r="2" spans="1:6" x14ac:dyDescent="0.2">
      <c r="A2" s="51" t="s">
        <v>25</v>
      </c>
      <c r="B2" s="51"/>
      <c r="C2" s="51"/>
      <c r="D2" s="51"/>
    </row>
    <row r="3" spans="1:6" x14ac:dyDescent="0.2">
      <c r="A3" s="51" t="s">
        <v>26</v>
      </c>
      <c r="B3" s="51"/>
      <c r="C3" s="51"/>
      <c r="D3" s="51"/>
    </row>
    <row r="4" spans="1:6" x14ac:dyDescent="0.2">
      <c r="A4" s="51" t="s">
        <v>7</v>
      </c>
      <c r="B4" s="51"/>
      <c r="C4" s="51"/>
      <c r="D4" s="51"/>
    </row>
    <row r="5" spans="1:6" x14ac:dyDescent="0.2">
      <c r="A5" s="51" t="s">
        <v>8</v>
      </c>
      <c r="B5" s="51"/>
      <c r="C5" s="51"/>
      <c r="D5" s="51"/>
    </row>
    <row r="6" spans="1:6" x14ac:dyDescent="0.2">
      <c r="A6" s="51" t="s">
        <v>86</v>
      </c>
      <c r="B6" s="51"/>
      <c r="C6" s="51"/>
      <c r="D6" s="51"/>
    </row>
    <row r="7" spans="1:6" x14ac:dyDescent="0.2">
      <c r="A7" s="56" t="s">
        <v>93</v>
      </c>
      <c r="B7" s="56"/>
      <c r="C7" s="56"/>
      <c r="D7" s="56"/>
    </row>
    <row r="8" spans="1:6" x14ac:dyDescent="0.2">
      <c r="A8" s="51" t="s">
        <v>37</v>
      </c>
      <c r="B8" s="51"/>
      <c r="C8" s="51"/>
      <c r="D8" s="51"/>
    </row>
    <row r="9" spans="1:6" x14ac:dyDescent="0.2">
      <c r="A9" s="55" t="s">
        <v>87</v>
      </c>
      <c r="B9" s="55"/>
      <c r="C9" s="55"/>
      <c r="D9" s="55"/>
    </row>
    <row r="10" spans="1:6" s="8" customFormat="1" ht="15.75" customHeight="1" x14ac:dyDescent="0.25">
      <c r="A10" s="51" t="s">
        <v>23</v>
      </c>
      <c r="B10" s="51"/>
      <c r="C10" s="51"/>
      <c r="D10" s="51"/>
      <c r="E10" s="19"/>
      <c r="F10" s="19"/>
    </row>
    <row r="11" spans="1:6" s="8" customFormat="1" ht="15.75" customHeight="1" x14ac:dyDescent="0.25">
      <c r="A11" s="1"/>
      <c r="B11" s="19"/>
      <c r="C11" s="19"/>
      <c r="D11" s="19"/>
      <c r="E11" s="19"/>
      <c r="F11" s="19"/>
    </row>
    <row r="12" spans="1:6" ht="15" x14ac:dyDescent="0.2">
      <c r="A12" s="2" t="s">
        <v>91</v>
      </c>
      <c r="B12" s="3" t="s">
        <v>40</v>
      </c>
      <c r="C12" s="16"/>
    </row>
    <row r="13" spans="1:6" ht="15" x14ac:dyDescent="0.2">
      <c r="A13" s="2" t="s">
        <v>88</v>
      </c>
      <c r="B13" s="49" t="s">
        <v>89</v>
      </c>
      <c r="C13" s="16"/>
    </row>
    <row r="14" spans="1:6" ht="15" x14ac:dyDescent="0.2">
      <c r="A14" s="2" t="s">
        <v>18</v>
      </c>
      <c r="B14" s="4">
        <v>200000000</v>
      </c>
      <c r="C14" s="16"/>
    </row>
    <row r="15" spans="1:6" ht="15" x14ac:dyDescent="0.2">
      <c r="A15" s="2" t="s">
        <v>19</v>
      </c>
      <c r="B15" s="4">
        <v>1068404</v>
      </c>
      <c r="C15" s="17"/>
    </row>
    <row r="16" spans="1:6" ht="15" x14ac:dyDescent="0.2">
      <c r="A16" s="2" t="s">
        <v>20</v>
      </c>
      <c r="B16" s="4">
        <v>1068404</v>
      </c>
      <c r="C16" s="18"/>
    </row>
    <row r="17" spans="1:10" ht="15" x14ac:dyDescent="0.2">
      <c r="A17" s="2" t="s">
        <v>21</v>
      </c>
      <c r="B17" s="4">
        <v>0</v>
      </c>
      <c r="C17" s="17"/>
    </row>
    <row r="18" spans="1:10" ht="15" x14ac:dyDescent="0.2">
      <c r="A18" s="2" t="s">
        <v>22</v>
      </c>
      <c r="B18" s="4" t="s">
        <v>92</v>
      </c>
    </row>
    <row r="19" spans="1:10" ht="15" x14ac:dyDescent="0.2">
      <c r="A19" s="20"/>
      <c r="B19" s="21"/>
    </row>
    <row r="20" spans="1:10" ht="22.5" customHeight="1" x14ac:dyDescent="0.2">
      <c r="A20" s="54" t="s">
        <v>10</v>
      </c>
      <c r="B20" s="54"/>
      <c r="C20" s="54"/>
      <c r="D20" s="54"/>
    </row>
    <row r="21" spans="1:10" ht="22.5" customHeight="1" x14ac:dyDescent="0.2">
      <c r="A21" s="50" t="s">
        <v>90</v>
      </c>
      <c r="B21" s="50"/>
      <c r="C21" s="50"/>
      <c r="D21" s="50"/>
      <c r="E21" s="5"/>
      <c r="F21" s="5"/>
      <c r="G21" s="5"/>
    </row>
    <row r="22" spans="1:10" ht="22.5" customHeight="1" x14ac:dyDescent="0.2">
      <c r="A22" s="50" t="s">
        <v>38</v>
      </c>
      <c r="B22" s="50"/>
      <c r="C22" s="50"/>
      <c r="D22" s="50"/>
      <c r="E22" s="5"/>
      <c r="F22" s="5"/>
      <c r="G22" s="5"/>
    </row>
    <row r="23" spans="1:10" ht="35.25" customHeight="1" x14ac:dyDescent="0.2">
      <c r="A23" s="50" t="s">
        <v>11</v>
      </c>
      <c r="B23" s="50"/>
      <c r="C23" s="50"/>
      <c r="D23" s="50"/>
      <c r="E23" s="6"/>
      <c r="F23" s="6"/>
      <c r="G23" s="6"/>
      <c r="H23" s="22"/>
      <c r="I23" s="22"/>
      <c r="J23" s="22"/>
    </row>
    <row r="24" spans="1:10" ht="38.25" customHeight="1" x14ac:dyDescent="0.2">
      <c r="A24" s="50" t="s">
        <v>12</v>
      </c>
      <c r="B24" s="50"/>
      <c r="C24" s="50"/>
      <c r="D24" s="50"/>
      <c r="E24" s="7"/>
      <c r="F24" s="7"/>
      <c r="G24" s="7"/>
      <c r="H24" s="22"/>
      <c r="I24" s="22"/>
      <c r="J24" s="22"/>
    </row>
    <row r="25" spans="1:10" ht="27.75" customHeight="1" x14ac:dyDescent="0.2">
      <c r="A25" s="50" t="s">
        <v>13</v>
      </c>
      <c r="B25" s="50"/>
      <c r="C25" s="50"/>
      <c r="D25" s="50"/>
      <c r="E25" s="6"/>
      <c r="F25" s="6"/>
      <c r="G25" s="6"/>
      <c r="H25" s="22"/>
      <c r="I25" s="22"/>
      <c r="J25" s="22"/>
    </row>
    <row r="26" spans="1:10" ht="33.75" customHeight="1" x14ac:dyDescent="0.2">
      <c r="A26" s="50" t="s">
        <v>14</v>
      </c>
      <c r="B26" s="50"/>
      <c r="C26" s="50"/>
      <c r="D26" s="50"/>
      <c r="E26" s="5"/>
      <c r="F26" s="5"/>
      <c r="G26" s="5"/>
      <c r="H26" s="22"/>
      <c r="I26" s="22"/>
      <c r="J26" s="22"/>
    </row>
    <row r="27" spans="1:10" ht="117.75" customHeight="1" x14ac:dyDescent="0.2">
      <c r="A27" s="53" t="s">
        <v>39</v>
      </c>
      <c r="B27" s="53"/>
      <c r="C27" s="53"/>
      <c r="D27" s="53"/>
      <c r="E27" s="5"/>
      <c r="F27" s="5"/>
      <c r="G27" s="5"/>
      <c r="H27" s="22"/>
      <c r="I27" s="22"/>
      <c r="J27" s="22"/>
    </row>
    <row r="28" spans="1:10" ht="108.75" customHeight="1" x14ac:dyDescent="0.2">
      <c r="A28" s="52"/>
      <c r="B28" s="52"/>
      <c r="C28" s="52"/>
      <c r="D28" s="52"/>
      <c r="E28" s="22"/>
      <c r="F28" s="22"/>
      <c r="G28" s="22"/>
      <c r="H28" s="22"/>
      <c r="I28" s="22"/>
      <c r="J28" s="22"/>
    </row>
    <row r="29" spans="1:10" x14ac:dyDescent="0.2">
      <c r="A29" s="22"/>
      <c r="B29" s="22"/>
      <c r="C29" s="22"/>
      <c r="D29" s="22"/>
      <c r="E29" s="22"/>
      <c r="F29" s="22"/>
      <c r="G29" s="22"/>
      <c r="H29" s="22"/>
      <c r="I29" s="22"/>
      <c r="J29" s="22"/>
    </row>
    <row r="30" spans="1:10" x14ac:dyDescent="0.2">
      <c r="A30" s="22"/>
      <c r="B30" s="22"/>
      <c r="C30" s="22"/>
      <c r="D30" s="22"/>
      <c r="E30" s="22"/>
      <c r="F30" s="22"/>
      <c r="G30" s="22"/>
      <c r="H30" s="22"/>
      <c r="I30" s="22"/>
      <c r="J30" s="22"/>
    </row>
    <row r="31" spans="1:10" ht="15" x14ac:dyDescent="0.2">
      <c r="A31" s="23"/>
      <c r="B31" s="22"/>
      <c r="C31" s="22"/>
      <c r="D31" s="22"/>
      <c r="E31" s="22"/>
      <c r="F31" s="22"/>
      <c r="G31" s="22"/>
      <c r="H31" s="22"/>
      <c r="I31" s="22"/>
      <c r="J31" s="22"/>
    </row>
  </sheetData>
  <mergeCells count="19">
    <mergeCell ref="A1:D1"/>
    <mergeCell ref="A10:D10"/>
    <mergeCell ref="A20:D20"/>
    <mergeCell ref="A22:D22"/>
    <mergeCell ref="A21:D21"/>
    <mergeCell ref="A9:D9"/>
    <mergeCell ref="A3:D3"/>
    <mergeCell ref="A2:D2"/>
    <mergeCell ref="A4:D4"/>
    <mergeCell ref="A5:D5"/>
    <mergeCell ref="A6:D6"/>
    <mergeCell ref="A7:D7"/>
    <mergeCell ref="A24:D24"/>
    <mergeCell ref="A25:D25"/>
    <mergeCell ref="A8:D8"/>
    <mergeCell ref="A28:D28"/>
    <mergeCell ref="A23:D23"/>
    <mergeCell ref="A27:D27"/>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3"/>
  <sheetViews>
    <sheetView showGridLines="0" zoomScale="80" zoomScaleNormal="80" workbookViewId="0">
      <selection activeCell="A7" sqref="A7:D7"/>
    </sheetView>
  </sheetViews>
  <sheetFormatPr baseColWidth="10" defaultRowHeight="14.25" x14ac:dyDescent="0.2"/>
  <cols>
    <col min="1" max="1" width="70.28515625" style="10" customWidth="1"/>
    <col min="2" max="2" width="23.7109375" style="10" customWidth="1"/>
    <col min="3" max="3" width="15.140625" style="10" customWidth="1"/>
    <col min="4" max="4" width="17.7109375" style="10" customWidth="1"/>
    <col min="5" max="5" width="18.5703125" style="10" bestFit="1" customWidth="1"/>
    <col min="6" max="6" width="11.85546875" style="10" bestFit="1" customWidth="1"/>
    <col min="7" max="7" width="15.28515625" style="10" customWidth="1"/>
    <col min="8" max="8" width="19.28515625" style="11" bestFit="1" customWidth="1"/>
    <col min="9" max="9" width="12.5703125" style="11" customWidth="1"/>
    <col min="10" max="10" width="14.7109375" style="31" customWidth="1"/>
    <col min="11" max="11" width="22.42578125" style="10" bestFit="1" customWidth="1"/>
    <col min="12" max="12" width="20.28515625" style="10" bestFit="1" customWidth="1"/>
    <col min="13" max="13" width="20" style="11" customWidth="1"/>
    <col min="14" max="14" width="19" style="11" customWidth="1"/>
    <col min="15" max="16384" width="11.42578125" style="10"/>
  </cols>
  <sheetData>
    <row r="1" spans="1:14" x14ac:dyDescent="0.2">
      <c r="A1" s="60" t="s">
        <v>16</v>
      </c>
      <c r="B1" s="60"/>
      <c r="C1" s="60"/>
      <c r="D1" s="60"/>
      <c r="E1" s="1"/>
      <c r="J1" s="11"/>
    </row>
    <row r="2" spans="1:14" x14ac:dyDescent="0.2">
      <c r="A2" s="60" t="s">
        <v>27</v>
      </c>
      <c r="B2" s="60"/>
      <c r="C2" s="60"/>
      <c r="D2" s="60"/>
      <c r="E2" s="1"/>
      <c r="J2" s="11"/>
    </row>
    <row r="3" spans="1:14" x14ac:dyDescent="0.2">
      <c r="A3" s="60" t="s">
        <v>26</v>
      </c>
      <c r="B3" s="60"/>
      <c r="C3" s="60"/>
      <c r="D3" s="60"/>
      <c r="E3" s="1"/>
      <c r="J3" s="11"/>
    </row>
    <row r="4" spans="1:14" x14ac:dyDescent="0.2">
      <c r="A4" s="60" t="s">
        <v>7</v>
      </c>
      <c r="B4" s="60"/>
      <c r="C4" s="60"/>
      <c r="D4" s="60"/>
      <c r="E4" s="1"/>
      <c r="J4" s="11"/>
    </row>
    <row r="5" spans="1:14" x14ac:dyDescent="0.2">
      <c r="A5" s="60" t="s">
        <v>8</v>
      </c>
      <c r="B5" s="60"/>
      <c r="C5" s="60"/>
      <c r="D5" s="60"/>
      <c r="E5" s="1"/>
      <c r="J5" s="11"/>
    </row>
    <row r="6" spans="1:14" x14ac:dyDescent="0.2">
      <c r="A6" s="51" t="s">
        <v>86</v>
      </c>
      <c r="B6" s="51"/>
      <c r="C6" s="51"/>
      <c r="D6" s="51"/>
      <c r="E6" s="1"/>
      <c r="J6" s="11"/>
    </row>
    <row r="7" spans="1:14" x14ac:dyDescent="0.2">
      <c r="A7" s="56" t="s">
        <v>93</v>
      </c>
      <c r="B7" s="56"/>
      <c r="C7" s="56"/>
      <c r="D7" s="56"/>
      <c r="E7" s="1"/>
      <c r="J7" s="11"/>
    </row>
    <row r="8" spans="1:14" x14ac:dyDescent="0.2">
      <c r="A8" s="60" t="s">
        <v>37</v>
      </c>
      <c r="B8" s="60"/>
      <c r="C8" s="60"/>
      <c r="D8" s="60"/>
      <c r="E8" s="1"/>
      <c r="J8" s="11"/>
    </row>
    <row r="9" spans="1:14" x14ac:dyDescent="0.2">
      <c r="A9" s="55" t="s">
        <v>87</v>
      </c>
      <c r="B9" s="55"/>
      <c r="C9" s="55"/>
      <c r="D9" s="55"/>
      <c r="E9" s="1"/>
      <c r="J9" s="11"/>
    </row>
    <row r="10" spans="1:14" ht="15" x14ac:dyDescent="0.2">
      <c r="A10" s="60" t="s">
        <v>23</v>
      </c>
      <c r="B10" s="60"/>
      <c r="C10" s="60"/>
      <c r="D10" s="60"/>
      <c r="E10" s="1"/>
      <c r="F10" s="12"/>
      <c r="G10" s="12"/>
      <c r="H10" s="12"/>
      <c r="I10" s="12"/>
      <c r="J10" s="12"/>
    </row>
    <row r="11" spans="1:14" ht="15" x14ac:dyDescent="0.2">
      <c r="A11" s="8"/>
      <c r="B11" s="8"/>
      <c r="C11" s="8"/>
      <c r="D11" s="8"/>
      <c r="E11" s="12"/>
      <c r="F11" s="12"/>
      <c r="G11" s="12"/>
      <c r="H11" s="12"/>
      <c r="I11" s="12"/>
      <c r="J11" s="12"/>
    </row>
    <row r="12" spans="1:14" s="48" customFormat="1" ht="20.100000000000001" customHeight="1" x14ac:dyDescent="0.2">
      <c r="A12" s="45" t="s">
        <v>28</v>
      </c>
      <c r="B12" s="46"/>
      <c r="C12" s="46"/>
      <c r="D12" s="46"/>
      <c r="E12" s="46"/>
      <c r="F12" s="45" t="s">
        <v>32</v>
      </c>
      <c r="G12" s="46"/>
      <c r="H12" s="46"/>
      <c r="I12" s="46"/>
      <c r="J12" s="47"/>
      <c r="K12" s="57" t="s">
        <v>4</v>
      </c>
      <c r="L12" s="57"/>
      <c r="M12" s="57"/>
      <c r="N12" s="58"/>
    </row>
    <row r="13" spans="1:14" s="44" customFormat="1" ht="42.75" x14ac:dyDescent="0.2">
      <c r="A13" s="37" t="s">
        <v>5</v>
      </c>
      <c r="B13" s="38" t="s">
        <v>29</v>
      </c>
      <c r="C13" s="37" t="s">
        <v>0</v>
      </c>
      <c r="D13" s="38" t="s">
        <v>33</v>
      </c>
      <c r="E13" s="38" t="s">
        <v>1</v>
      </c>
      <c r="F13" s="39" t="s">
        <v>17</v>
      </c>
      <c r="G13" s="39" t="s">
        <v>34</v>
      </c>
      <c r="H13" s="39" t="s">
        <v>6</v>
      </c>
      <c r="I13" s="40" t="s">
        <v>3</v>
      </c>
      <c r="J13" s="41" t="s">
        <v>35</v>
      </c>
      <c r="K13" s="42" t="s">
        <v>9</v>
      </c>
      <c r="L13" s="43" t="s">
        <v>0</v>
      </c>
      <c r="M13" s="43" t="s">
        <v>75</v>
      </c>
      <c r="N13" s="43" t="s">
        <v>2</v>
      </c>
    </row>
    <row r="14" spans="1:14" s="24" customFormat="1" ht="15" x14ac:dyDescent="0.25">
      <c r="A14" s="26" t="s">
        <v>31</v>
      </c>
      <c r="B14" s="27" t="s">
        <v>46</v>
      </c>
      <c r="C14" s="32">
        <v>4900</v>
      </c>
      <c r="D14" s="25">
        <f t="shared" ref="D14:D33" si="0">F14</f>
        <v>27425</v>
      </c>
      <c r="E14" s="29">
        <v>43210</v>
      </c>
      <c r="F14" s="25">
        <v>27425</v>
      </c>
      <c r="G14" s="25" t="s">
        <v>36</v>
      </c>
      <c r="H14" s="25" t="s">
        <v>47</v>
      </c>
      <c r="I14" s="29">
        <v>43555</v>
      </c>
      <c r="J14" s="25">
        <f>RESUMEN!B14-EXPEDICIONES!F14</f>
        <v>199972575</v>
      </c>
      <c r="K14" s="28"/>
      <c r="L14" s="28"/>
      <c r="M14" s="28"/>
      <c r="N14" s="28"/>
    </row>
    <row r="15" spans="1:14" s="24" customFormat="1" ht="15" x14ac:dyDescent="0.25">
      <c r="A15" s="26" t="s">
        <v>30</v>
      </c>
      <c r="B15" s="27" t="s">
        <v>41</v>
      </c>
      <c r="C15" s="32">
        <v>4901</v>
      </c>
      <c r="D15" s="25">
        <f t="shared" si="0"/>
        <v>862</v>
      </c>
      <c r="E15" s="29">
        <v>43228</v>
      </c>
      <c r="F15" s="25">
        <v>862</v>
      </c>
      <c r="G15" s="25" t="s">
        <v>36</v>
      </c>
      <c r="H15" s="25" t="s">
        <v>42</v>
      </c>
      <c r="I15" s="29">
        <v>43555</v>
      </c>
      <c r="J15" s="25">
        <f>J14-F15</f>
        <v>199971713</v>
      </c>
      <c r="K15" s="28"/>
      <c r="L15" s="28"/>
      <c r="M15" s="28"/>
      <c r="N15" s="28"/>
    </row>
    <row r="16" spans="1:14" s="24" customFormat="1" ht="15" x14ac:dyDescent="0.25">
      <c r="A16" s="26" t="s">
        <v>31</v>
      </c>
      <c r="B16" s="27" t="s">
        <v>46</v>
      </c>
      <c r="C16" s="32">
        <v>4900</v>
      </c>
      <c r="D16" s="25">
        <f t="shared" si="0"/>
        <v>813</v>
      </c>
      <c r="E16" s="29">
        <v>43230</v>
      </c>
      <c r="F16" s="25">
        <v>813</v>
      </c>
      <c r="G16" s="25" t="s">
        <v>36</v>
      </c>
      <c r="H16" s="25" t="s">
        <v>48</v>
      </c>
      <c r="I16" s="29">
        <v>43555</v>
      </c>
      <c r="J16" s="25">
        <f t="shared" ref="J16:J51" si="1">J15-F16</f>
        <v>199970900</v>
      </c>
      <c r="K16" s="28"/>
      <c r="L16" s="28"/>
      <c r="M16" s="28"/>
      <c r="N16" s="28"/>
    </row>
    <row r="17" spans="1:14" s="24" customFormat="1" ht="15" x14ac:dyDescent="0.25">
      <c r="A17" s="26" t="s">
        <v>31</v>
      </c>
      <c r="B17" s="27" t="s">
        <v>46</v>
      </c>
      <c r="C17" s="32">
        <v>4900</v>
      </c>
      <c r="D17" s="25">
        <f t="shared" si="0"/>
        <v>52308</v>
      </c>
      <c r="E17" s="29">
        <v>43237</v>
      </c>
      <c r="F17" s="25">
        <v>52308</v>
      </c>
      <c r="G17" s="25" t="s">
        <v>36</v>
      </c>
      <c r="H17" s="25" t="s">
        <v>49</v>
      </c>
      <c r="I17" s="29">
        <v>43555</v>
      </c>
      <c r="J17" s="25">
        <f t="shared" si="1"/>
        <v>199918592</v>
      </c>
      <c r="K17" s="28"/>
      <c r="L17" s="28"/>
      <c r="M17" s="28"/>
      <c r="N17" s="28"/>
    </row>
    <row r="18" spans="1:14" s="24" customFormat="1" ht="15" x14ac:dyDescent="0.25">
      <c r="A18" s="26" t="s">
        <v>31</v>
      </c>
      <c r="B18" s="27" t="s">
        <v>46</v>
      </c>
      <c r="C18" s="32">
        <v>4900</v>
      </c>
      <c r="D18" s="25">
        <f t="shared" si="0"/>
        <v>685506</v>
      </c>
      <c r="E18" s="29">
        <v>43242</v>
      </c>
      <c r="F18" s="25">
        <v>685506</v>
      </c>
      <c r="G18" s="25" t="s">
        <v>36</v>
      </c>
      <c r="H18" s="25" t="s">
        <v>50</v>
      </c>
      <c r="I18" s="29">
        <v>43555</v>
      </c>
      <c r="J18" s="25">
        <f t="shared" si="1"/>
        <v>199233086</v>
      </c>
      <c r="K18" s="28"/>
      <c r="L18" s="28"/>
      <c r="M18" s="28"/>
      <c r="N18" s="28"/>
    </row>
    <row r="19" spans="1:14" s="24" customFormat="1" ht="15" x14ac:dyDescent="0.25">
      <c r="A19" s="26" t="s">
        <v>31</v>
      </c>
      <c r="B19" s="27" t="s">
        <v>46</v>
      </c>
      <c r="C19" s="32">
        <v>4900</v>
      </c>
      <c r="D19" s="25">
        <f t="shared" si="0"/>
        <v>6855</v>
      </c>
      <c r="E19" s="29">
        <v>43242</v>
      </c>
      <c r="F19" s="25">
        <v>6855</v>
      </c>
      <c r="G19" s="25" t="s">
        <v>36</v>
      </c>
      <c r="H19" s="25" t="s">
        <v>51</v>
      </c>
      <c r="I19" s="29">
        <v>43555</v>
      </c>
      <c r="J19" s="25">
        <f t="shared" si="1"/>
        <v>199226231</v>
      </c>
      <c r="K19" s="28"/>
      <c r="L19" s="28"/>
      <c r="M19" s="28"/>
      <c r="N19" s="28"/>
    </row>
    <row r="20" spans="1:14" s="24" customFormat="1" ht="15" x14ac:dyDescent="0.25">
      <c r="A20" s="26" t="s">
        <v>30</v>
      </c>
      <c r="B20" s="27" t="s">
        <v>41</v>
      </c>
      <c r="C20" s="32">
        <v>4901</v>
      </c>
      <c r="D20" s="25">
        <f t="shared" si="0"/>
        <v>8049</v>
      </c>
      <c r="E20" s="29">
        <v>43245</v>
      </c>
      <c r="F20" s="25">
        <v>8049</v>
      </c>
      <c r="G20" s="25" t="s">
        <v>36</v>
      </c>
      <c r="H20" s="25" t="s">
        <v>43</v>
      </c>
      <c r="I20" s="29">
        <v>43555</v>
      </c>
      <c r="J20" s="25">
        <f t="shared" si="1"/>
        <v>199218182</v>
      </c>
      <c r="K20" s="28"/>
      <c r="L20" s="28"/>
      <c r="M20" s="28"/>
      <c r="N20" s="28"/>
    </row>
    <row r="21" spans="1:14" s="24" customFormat="1" ht="15" x14ac:dyDescent="0.25">
      <c r="A21" s="26" t="s">
        <v>31</v>
      </c>
      <c r="B21" s="27" t="s">
        <v>46</v>
      </c>
      <c r="C21" s="32">
        <v>4900</v>
      </c>
      <c r="D21" s="25">
        <f t="shared" si="0"/>
        <v>6274</v>
      </c>
      <c r="E21" s="29">
        <v>43248</v>
      </c>
      <c r="F21" s="25">
        <v>6274</v>
      </c>
      <c r="G21" s="25" t="s">
        <v>36</v>
      </c>
      <c r="H21" s="25" t="s">
        <v>52</v>
      </c>
      <c r="I21" s="29">
        <v>43555</v>
      </c>
      <c r="J21" s="25">
        <f t="shared" si="1"/>
        <v>199211908</v>
      </c>
      <c r="K21" s="28"/>
      <c r="L21" s="28"/>
      <c r="M21" s="28"/>
      <c r="N21" s="28"/>
    </row>
    <row r="22" spans="1:14" s="24" customFormat="1" ht="15" x14ac:dyDescent="0.25">
      <c r="A22" s="26" t="s">
        <v>31</v>
      </c>
      <c r="B22" s="27" t="s">
        <v>46</v>
      </c>
      <c r="C22" s="32">
        <v>4900</v>
      </c>
      <c r="D22" s="25">
        <f t="shared" si="0"/>
        <v>13451</v>
      </c>
      <c r="E22" s="29">
        <v>43255</v>
      </c>
      <c r="F22" s="25">
        <v>13451</v>
      </c>
      <c r="G22" s="25" t="s">
        <v>36</v>
      </c>
      <c r="H22" s="25" t="s">
        <v>53</v>
      </c>
      <c r="I22" s="29">
        <v>43555</v>
      </c>
      <c r="J22" s="25">
        <f t="shared" si="1"/>
        <v>199198457</v>
      </c>
      <c r="K22" s="28"/>
      <c r="L22" s="28"/>
      <c r="M22" s="28"/>
      <c r="N22" s="28"/>
    </row>
    <row r="23" spans="1:14" s="24" customFormat="1" ht="15" x14ac:dyDescent="0.25">
      <c r="A23" s="26" t="s">
        <v>30</v>
      </c>
      <c r="B23" s="27" t="s">
        <v>41</v>
      </c>
      <c r="C23" s="32">
        <v>4901</v>
      </c>
      <c r="D23" s="25">
        <f t="shared" si="0"/>
        <v>13507</v>
      </c>
      <c r="E23" s="29">
        <v>43257</v>
      </c>
      <c r="F23" s="25">
        <v>13507</v>
      </c>
      <c r="G23" s="25" t="s">
        <v>36</v>
      </c>
      <c r="H23" s="25" t="s">
        <v>44</v>
      </c>
      <c r="I23" s="29">
        <v>43555</v>
      </c>
      <c r="J23" s="25">
        <f t="shared" si="1"/>
        <v>199184950</v>
      </c>
      <c r="K23" s="28"/>
      <c r="L23" s="28"/>
      <c r="M23" s="28"/>
      <c r="N23" s="28"/>
    </row>
    <row r="24" spans="1:14" s="24" customFormat="1" ht="15" x14ac:dyDescent="0.25">
      <c r="A24" s="26" t="s">
        <v>31</v>
      </c>
      <c r="B24" s="27" t="s">
        <v>46</v>
      </c>
      <c r="C24" s="32">
        <v>4900</v>
      </c>
      <c r="D24" s="25">
        <f t="shared" si="0"/>
        <v>2117</v>
      </c>
      <c r="E24" s="29">
        <v>43264</v>
      </c>
      <c r="F24" s="25">
        <v>2117</v>
      </c>
      <c r="G24" s="25" t="s">
        <v>36</v>
      </c>
      <c r="H24" s="25" t="s">
        <v>54</v>
      </c>
      <c r="I24" s="29">
        <v>43555</v>
      </c>
      <c r="J24" s="25">
        <f t="shared" si="1"/>
        <v>199182833</v>
      </c>
      <c r="K24" s="28"/>
      <c r="L24" s="28"/>
      <c r="M24" s="28"/>
      <c r="N24" s="28"/>
    </row>
    <row r="25" spans="1:14" s="24" customFormat="1" ht="15" x14ac:dyDescent="0.25">
      <c r="A25" s="26" t="s">
        <v>31</v>
      </c>
      <c r="B25" s="27" t="s">
        <v>46</v>
      </c>
      <c r="C25" s="32">
        <v>4900</v>
      </c>
      <c r="D25" s="25">
        <f t="shared" si="0"/>
        <v>12501</v>
      </c>
      <c r="E25" s="29">
        <v>43264</v>
      </c>
      <c r="F25" s="25">
        <v>12501</v>
      </c>
      <c r="G25" s="25" t="s">
        <v>36</v>
      </c>
      <c r="H25" s="25" t="s">
        <v>55</v>
      </c>
      <c r="I25" s="29">
        <v>43555</v>
      </c>
      <c r="J25" s="25">
        <f t="shared" si="1"/>
        <v>199170332</v>
      </c>
      <c r="K25" s="28"/>
      <c r="L25" s="28"/>
      <c r="M25" s="28"/>
      <c r="N25" s="28"/>
    </row>
    <row r="26" spans="1:14" s="24" customFormat="1" ht="15" x14ac:dyDescent="0.25">
      <c r="A26" s="26" t="s">
        <v>31</v>
      </c>
      <c r="B26" s="27" t="s">
        <v>46</v>
      </c>
      <c r="C26" s="32">
        <v>4900</v>
      </c>
      <c r="D26" s="25">
        <f t="shared" si="0"/>
        <v>1206</v>
      </c>
      <c r="E26" s="29">
        <v>43264</v>
      </c>
      <c r="F26" s="25">
        <v>1206</v>
      </c>
      <c r="G26" s="25" t="s">
        <v>36</v>
      </c>
      <c r="H26" s="25" t="s">
        <v>56</v>
      </c>
      <c r="I26" s="29">
        <v>43555</v>
      </c>
      <c r="J26" s="25">
        <f t="shared" si="1"/>
        <v>199169126</v>
      </c>
      <c r="K26" s="28"/>
      <c r="L26" s="28"/>
      <c r="M26" s="28"/>
      <c r="N26" s="28"/>
    </row>
    <row r="27" spans="1:14" s="24" customFormat="1" ht="15" x14ac:dyDescent="0.25">
      <c r="A27" s="26" t="s">
        <v>31</v>
      </c>
      <c r="B27" s="27" t="s">
        <v>46</v>
      </c>
      <c r="C27" s="32">
        <v>4900</v>
      </c>
      <c r="D27" s="25">
        <f t="shared" si="0"/>
        <v>5178</v>
      </c>
      <c r="E27" s="29">
        <v>43264</v>
      </c>
      <c r="F27" s="25">
        <v>5178</v>
      </c>
      <c r="G27" s="25" t="s">
        <v>36</v>
      </c>
      <c r="H27" s="25" t="s">
        <v>57</v>
      </c>
      <c r="I27" s="29">
        <v>43555</v>
      </c>
      <c r="J27" s="25">
        <f t="shared" si="1"/>
        <v>199163948</v>
      </c>
      <c r="K27" s="28"/>
      <c r="L27" s="28"/>
      <c r="M27" s="28"/>
      <c r="N27" s="28"/>
    </row>
    <row r="28" spans="1:14" s="24" customFormat="1" ht="15" x14ac:dyDescent="0.25">
      <c r="A28" s="26" t="s">
        <v>31</v>
      </c>
      <c r="B28" s="27" t="s">
        <v>46</v>
      </c>
      <c r="C28" s="32">
        <v>4900</v>
      </c>
      <c r="D28" s="25">
        <f t="shared" si="0"/>
        <v>222</v>
      </c>
      <c r="E28" s="29">
        <v>43271</v>
      </c>
      <c r="F28" s="25">
        <v>222</v>
      </c>
      <c r="G28" s="25" t="s">
        <v>36</v>
      </c>
      <c r="H28" s="25" t="s">
        <v>58</v>
      </c>
      <c r="I28" s="29">
        <v>43555</v>
      </c>
      <c r="J28" s="25">
        <f t="shared" si="1"/>
        <v>199163726</v>
      </c>
      <c r="K28" s="28"/>
      <c r="L28" s="28"/>
      <c r="M28" s="28"/>
      <c r="N28" s="28"/>
    </row>
    <row r="29" spans="1:14" s="24" customFormat="1" ht="15" x14ac:dyDescent="0.25">
      <c r="A29" s="26" t="s">
        <v>30</v>
      </c>
      <c r="B29" s="27" t="s">
        <v>41</v>
      </c>
      <c r="C29" s="32">
        <v>4901</v>
      </c>
      <c r="D29" s="25">
        <f t="shared" si="0"/>
        <v>15198</v>
      </c>
      <c r="E29" s="29">
        <v>43272</v>
      </c>
      <c r="F29" s="25">
        <v>15198</v>
      </c>
      <c r="G29" s="25" t="s">
        <v>36</v>
      </c>
      <c r="H29" s="25" t="s">
        <v>45</v>
      </c>
      <c r="I29" s="29">
        <v>43555</v>
      </c>
      <c r="J29" s="25">
        <f t="shared" si="1"/>
        <v>199148528</v>
      </c>
      <c r="K29" s="28"/>
      <c r="L29" s="28"/>
      <c r="M29" s="28"/>
      <c r="N29" s="28"/>
    </row>
    <row r="30" spans="1:14" s="24" customFormat="1" ht="15" x14ac:dyDescent="0.25">
      <c r="A30" s="26" t="s">
        <v>31</v>
      </c>
      <c r="B30" s="27" t="s">
        <v>46</v>
      </c>
      <c r="C30" s="32">
        <v>4900</v>
      </c>
      <c r="D30" s="25">
        <f t="shared" si="0"/>
        <v>9774</v>
      </c>
      <c r="E30" s="29">
        <v>43308</v>
      </c>
      <c r="F30" s="25">
        <v>9774</v>
      </c>
      <c r="G30" s="25" t="s">
        <v>36</v>
      </c>
      <c r="H30" s="25" t="s">
        <v>63</v>
      </c>
      <c r="I30" s="29">
        <v>43555</v>
      </c>
      <c r="J30" s="25">
        <f t="shared" si="1"/>
        <v>199138754</v>
      </c>
      <c r="K30" s="36"/>
      <c r="L30" s="36"/>
      <c r="M30" s="36"/>
      <c r="N30" s="36"/>
    </row>
    <row r="31" spans="1:14" s="24" customFormat="1" ht="15" x14ac:dyDescent="0.25">
      <c r="A31" s="26" t="s">
        <v>31</v>
      </c>
      <c r="B31" s="27" t="s">
        <v>46</v>
      </c>
      <c r="C31" s="32">
        <v>4900</v>
      </c>
      <c r="D31" s="25">
        <f t="shared" si="0"/>
        <v>23862</v>
      </c>
      <c r="E31" s="29">
        <v>43308</v>
      </c>
      <c r="F31" s="25">
        <v>23862</v>
      </c>
      <c r="G31" s="25" t="s">
        <v>36</v>
      </c>
      <c r="H31" s="25" t="s">
        <v>64</v>
      </c>
      <c r="I31" s="29">
        <v>43555</v>
      </c>
      <c r="J31" s="25">
        <f t="shared" si="1"/>
        <v>199114892</v>
      </c>
      <c r="K31" s="36"/>
      <c r="L31" s="36"/>
      <c r="M31" s="36"/>
      <c r="N31" s="36"/>
    </row>
    <row r="32" spans="1:14" s="24" customFormat="1" ht="15" x14ac:dyDescent="0.25">
      <c r="A32" s="26" t="s">
        <v>31</v>
      </c>
      <c r="B32" s="27" t="s">
        <v>46</v>
      </c>
      <c r="C32" s="32">
        <v>4900</v>
      </c>
      <c r="D32" s="25">
        <f t="shared" si="0"/>
        <v>8013</v>
      </c>
      <c r="E32" s="34">
        <v>43320</v>
      </c>
      <c r="F32" s="35">
        <v>8013</v>
      </c>
      <c r="G32" s="35" t="s">
        <v>36</v>
      </c>
      <c r="H32" s="35" t="s">
        <v>65</v>
      </c>
      <c r="I32" s="29">
        <v>43555</v>
      </c>
      <c r="J32" s="25">
        <f t="shared" si="1"/>
        <v>199106879</v>
      </c>
      <c r="K32" s="36"/>
      <c r="L32" s="36"/>
      <c r="M32" s="36"/>
      <c r="N32" s="36"/>
    </row>
    <row r="33" spans="1:14" s="24" customFormat="1" ht="15" x14ac:dyDescent="0.25">
      <c r="A33" s="26" t="s">
        <v>31</v>
      </c>
      <c r="B33" s="27" t="s">
        <v>46</v>
      </c>
      <c r="C33" s="32">
        <v>4900</v>
      </c>
      <c r="D33" s="25">
        <f t="shared" si="0"/>
        <v>2057</v>
      </c>
      <c r="E33" s="34">
        <v>43320</v>
      </c>
      <c r="F33" s="35">
        <v>2057</v>
      </c>
      <c r="G33" s="35" t="s">
        <v>36</v>
      </c>
      <c r="H33" s="35" t="s">
        <v>66</v>
      </c>
      <c r="I33" s="29">
        <v>43555</v>
      </c>
      <c r="J33" s="25">
        <f t="shared" si="1"/>
        <v>199104822</v>
      </c>
      <c r="K33" s="36"/>
      <c r="L33" s="36"/>
      <c r="M33" s="36"/>
      <c r="N33" s="36"/>
    </row>
    <row r="34" spans="1:14" s="24" customFormat="1" ht="15" x14ac:dyDescent="0.25">
      <c r="A34" s="26" t="s">
        <v>60</v>
      </c>
      <c r="B34" s="27" t="s">
        <v>59</v>
      </c>
      <c r="C34" s="33">
        <v>4905</v>
      </c>
      <c r="D34" s="25">
        <v>5168</v>
      </c>
      <c r="E34" s="34">
        <v>43321</v>
      </c>
      <c r="F34" s="35">
        <v>5168</v>
      </c>
      <c r="G34" s="35" t="s">
        <v>36</v>
      </c>
      <c r="H34" s="34" t="s">
        <v>61</v>
      </c>
      <c r="I34" s="29">
        <v>43555</v>
      </c>
      <c r="J34" s="25">
        <f t="shared" si="1"/>
        <v>199099654</v>
      </c>
      <c r="K34" s="36"/>
      <c r="L34" s="36"/>
      <c r="M34" s="36"/>
      <c r="N34" s="36"/>
    </row>
    <row r="35" spans="1:14" s="24" customFormat="1" ht="15" x14ac:dyDescent="0.25">
      <c r="A35" s="26" t="s">
        <v>60</v>
      </c>
      <c r="B35" s="27" t="s">
        <v>59</v>
      </c>
      <c r="C35" s="33">
        <v>4904</v>
      </c>
      <c r="D35" s="25">
        <v>3634</v>
      </c>
      <c r="E35" s="34">
        <v>43321</v>
      </c>
      <c r="F35" s="35">
        <v>3634</v>
      </c>
      <c r="G35" s="35" t="s">
        <v>36</v>
      </c>
      <c r="H35" s="34" t="s">
        <v>62</v>
      </c>
      <c r="I35" s="29">
        <v>43555</v>
      </c>
      <c r="J35" s="25">
        <f t="shared" si="1"/>
        <v>199096020</v>
      </c>
      <c r="K35" s="36"/>
      <c r="L35" s="36"/>
      <c r="M35" s="36"/>
      <c r="N35" s="36"/>
    </row>
    <row r="36" spans="1:14" s="24" customFormat="1" ht="15" x14ac:dyDescent="0.25">
      <c r="A36" s="26" t="s">
        <v>31</v>
      </c>
      <c r="B36" s="27" t="s">
        <v>46</v>
      </c>
      <c r="C36" s="32">
        <v>4900</v>
      </c>
      <c r="D36" s="25">
        <f>F36</f>
        <v>9391</v>
      </c>
      <c r="E36" s="34">
        <v>43364</v>
      </c>
      <c r="F36" s="35">
        <v>9391</v>
      </c>
      <c r="G36" s="35" t="s">
        <v>36</v>
      </c>
      <c r="H36" s="35" t="s">
        <v>67</v>
      </c>
      <c r="I36" s="29">
        <v>43555</v>
      </c>
      <c r="J36" s="25">
        <f t="shared" si="1"/>
        <v>199086629</v>
      </c>
      <c r="K36" s="36"/>
      <c r="L36" s="36"/>
      <c r="M36" s="36"/>
      <c r="N36" s="36"/>
    </row>
    <row r="37" spans="1:14" s="24" customFormat="1" ht="15" x14ac:dyDescent="0.25">
      <c r="A37" s="26" t="s">
        <v>30</v>
      </c>
      <c r="B37" s="27" t="s">
        <v>68</v>
      </c>
      <c r="C37" s="33">
        <v>4901</v>
      </c>
      <c r="D37" s="25">
        <v>25810</v>
      </c>
      <c r="E37" s="34">
        <v>43413</v>
      </c>
      <c r="F37" s="35">
        <v>25810</v>
      </c>
      <c r="G37" s="35" t="s">
        <v>36</v>
      </c>
      <c r="H37" s="35" t="s">
        <v>69</v>
      </c>
      <c r="I37" s="29">
        <v>43555</v>
      </c>
      <c r="J37" s="25">
        <f t="shared" si="1"/>
        <v>199060819</v>
      </c>
      <c r="K37" s="36"/>
      <c r="L37" s="36"/>
      <c r="M37" s="36"/>
      <c r="N37" s="36"/>
    </row>
    <row r="38" spans="1:14" s="24" customFormat="1" ht="15" x14ac:dyDescent="0.25">
      <c r="A38" s="26" t="s">
        <v>31</v>
      </c>
      <c r="B38" s="27" t="s">
        <v>70</v>
      </c>
      <c r="C38" s="33">
        <v>4900</v>
      </c>
      <c r="D38" s="25">
        <v>3900</v>
      </c>
      <c r="E38" s="34">
        <v>43431</v>
      </c>
      <c r="F38" s="35">
        <v>3900</v>
      </c>
      <c r="G38" s="35" t="s">
        <v>36</v>
      </c>
      <c r="H38" s="35" t="s">
        <v>71</v>
      </c>
      <c r="I38" s="29">
        <v>43555</v>
      </c>
      <c r="J38" s="25">
        <f t="shared" si="1"/>
        <v>199056919</v>
      </c>
      <c r="K38" s="36"/>
      <c r="L38" s="36"/>
      <c r="M38" s="36"/>
      <c r="N38" s="36"/>
    </row>
    <row r="39" spans="1:14" s="24" customFormat="1" ht="15" x14ac:dyDescent="0.25">
      <c r="A39" s="26" t="s">
        <v>31</v>
      </c>
      <c r="B39" s="27" t="s">
        <v>70</v>
      </c>
      <c r="C39" s="33">
        <v>4900</v>
      </c>
      <c r="D39" s="25">
        <v>662</v>
      </c>
      <c r="E39" s="34">
        <v>43448</v>
      </c>
      <c r="F39" s="35">
        <v>662</v>
      </c>
      <c r="G39" s="35" t="s">
        <v>36</v>
      </c>
      <c r="H39" s="35" t="s">
        <v>72</v>
      </c>
      <c r="I39" s="29">
        <v>43555</v>
      </c>
      <c r="J39" s="25">
        <f t="shared" si="1"/>
        <v>199056257</v>
      </c>
      <c r="K39" s="36"/>
      <c r="L39" s="36"/>
      <c r="M39" s="36"/>
      <c r="N39" s="36"/>
    </row>
    <row r="40" spans="1:14" s="24" customFormat="1" ht="15" x14ac:dyDescent="0.25">
      <c r="A40" s="26" t="s">
        <v>30</v>
      </c>
      <c r="B40" s="27" t="s">
        <v>68</v>
      </c>
      <c r="C40" s="33">
        <v>4901</v>
      </c>
      <c r="D40" s="25">
        <v>19946</v>
      </c>
      <c r="E40" s="34">
        <v>43453</v>
      </c>
      <c r="F40" s="35">
        <v>19946</v>
      </c>
      <c r="G40" s="35" t="s">
        <v>36</v>
      </c>
      <c r="H40" s="35" t="s">
        <v>73</v>
      </c>
      <c r="I40" s="29">
        <v>43555</v>
      </c>
      <c r="J40" s="25">
        <f t="shared" si="1"/>
        <v>199036311</v>
      </c>
      <c r="K40" s="36"/>
      <c r="L40" s="36"/>
      <c r="M40" s="36"/>
      <c r="N40" s="36"/>
    </row>
    <row r="41" spans="1:14" s="24" customFormat="1" ht="15" x14ac:dyDescent="0.25">
      <c r="A41" s="26" t="s">
        <v>31</v>
      </c>
      <c r="B41" s="27" t="s">
        <v>70</v>
      </c>
      <c r="C41" s="33">
        <v>4900</v>
      </c>
      <c r="D41" s="25">
        <v>15691</v>
      </c>
      <c r="E41" s="34">
        <v>43460</v>
      </c>
      <c r="F41" s="35">
        <v>15691</v>
      </c>
      <c r="G41" s="35" t="s">
        <v>36</v>
      </c>
      <c r="H41" s="35" t="s">
        <v>74</v>
      </c>
      <c r="I41" s="29">
        <v>43555</v>
      </c>
      <c r="J41" s="25">
        <f t="shared" si="1"/>
        <v>199020620</v>
      </c>
      <c r="K41" s="36"/>
      <c r="L41" s="36"/>
      <c r="M41" s="36"/>
      <c r="N41" s="36"/>
    </row>
    <row r="42" spans="1:14" s="24" customFormat="1" ht="15" x14ac:dyDescent="0.25">
      <c r="A42" s="26" t="s">
        <v>31</v>
      </c>
      <c r="B42" s="27" t="s">
        <v>70</v>
      </c>
      <c r="C42" s="33">
        <v>4900</v>
      </c>
      <c r="D42" s="25">
        <v>10336</v>
      </c>
      <c r="E42" s="34">
        <v>43472</v>
      </c>
      <c r="F42" s="35">
        <v>10336</v>
      </c>
      <c r="G42" s="35" t="s">
        <v>36</v>
      </c>
      <c r="H42" s="35" t="s">
        <v>76</v>
      </c>
      <c r="I42" s="29">
        <v>43555</v>
      </c>
      <c r="J42" s="25">
        <f t="shared" si="1"/>
        <v>199010284</v>
      </c>
      <c r="K42" s="36"/>
      <c r="L42" s="36"/>
      <c r="M42" s="36"/>
      <c r="N42" s="36"/>
    </row>
    <row r="43" spans="1:14" s="24" customFormat="1" ht="15" x14ac:dyDescent="0.25">
      <c r="A43" s="26" t="s">
        <v>31</v>
      </c>
      <c r="B43" s="27" t="s">
        <v>70</v>
      </c>
      <c r="C43" s="33">
        <v>4900</v>
      </c>
      <c r="D43" s="25">
        <v>10336</v>
      </c>
      <c r="E43" s="34">
        <v>43472</v>
      </c>
      <c r="F43" s="35">
        <v>10336</v>
      </c>
      <c r="G43" s="35" t="s">
        <v>36</v>
      </c>
      <c r="H43" s="35" t="s">
        <v>77</v>
      </c>
      <c r="I43" s="29">
        <v>43555</v>
      </c>
      <c r="J43" s="25">
        <f t="shared" si="1"/>
        <v>198999948</v>
      </c>
      <c r="K43" s="36"/>
      <c r="L43" s="36"/>
      <c r="M43" s="36"/>
      <c r="N43" s="36"/>
    </row>
    <row r="44" spans="1:14" s="24" customFormat="1" ht="15" x14ac:dyDescent="0.25">
      <c r="A44" s="26" t="s">
        <v>31</v>
      </c>
      <c r="B44" s="27" t="s">
        <v>70</v>
      </c>
      <c r="C44" s="33">
        <v>4900</v>
      </c>
      <c r="D44" s="25">
        <v>14146</v>
      </c>
      <c r="E44" s="34">
        <v>43473</v>
      </c>
      <c r="F44" s="35">
        <v>14146</v>
      </c>
      <c r="G44" s="35" t="s">
        <v>36</v>
      </c>
      <c r="H44" s="35" t="s">
        <v>78</v>
      </c>
      <c r="I44" s="29">
        <v>43555</v>
      </c>
      <c r="J44" s="25">
        <f t="shared" si="1"/>
        <v>198985802</v>
      </c>
      <c r="K44" s="36"/>
      <c r="L44" s="36"/>
      <c r="M44" s="36"/>
      <c r="N44" s="36"/>
    </row>
    <row r="45" spans="1:14" s="24" customFormat="1" ht="15" x14ac:dyDescent="0.25">
      <c r="A45" s="26" t="s">
        <v>31</v>
      </c>
      <c r="B45" s="27" t="s">
        <v>70</v>
      </c>
      <c r="C45" s="33">
        <v>4900</v>
      </c>
      <c r="D45" s="25">
        <v>25884</v>
      </c>
      <c r="E45" s="34">
        <v>43473</v>
      </c>
      <c r="F45" s="35">
        <v>25884</v>
      </c>
      <c r="G45" s="35" t="s">
        <v>36</v>
      </c>
      <c r="H45" s="35" t="s">
        <v>79</v>
      </c>
      <c r="I45" s="29">
        <v>43555</v>
      </c>
      <c r="J45" s="25">
        <f t="shared" si="1"/>
        <v>198959918</v>
      </c>
      <c r="K45" s="36"/>
      <c r="L45" s="36"/>
      <c r="M45" s="36"/>
      <c r="N45" s="36"/>
    </row>
    <row r="46" spans="1:14" s="24" customFormat="1" ht="15" x14ac:dyDescent="0.25">
      <c r="A46" s="26" t="s">
        <v>30</v>
      </c>
      <c r="B46" s="27" t="s">
        <v>68</v>
      </c>
      <c r="C46" s="33">
        <v>4901</v>
      </c>
      <c r="D46" s="25">
        <v>1193</v>
      </c>
      <c r="E46" s="34">
        <v>43481</v>
      </c>
      <c r="F46" s="35">
        <v>1193</v>
      </c>
      <c r="G46" s="35" t="s">
        <v>36</v>
      </c>
      <c r="H46" s="35" t="s">
        <v>80</v>
      </c>
      <c r="I46" s="29">
        <v>43555</v>
      </c>
      <c r="J46" s="25">
        <f t="shared" si="1"/>
        <v>198958725</v>
      </c>
      <c r="K46" s="36"/>
      <c r="L46" s="36"/>
      <c r="M46" s="36"/>
      <c r="N46" s="36"/>
    </row>
    <row r="47" spans="1:14" s="24" customFormat="1" ht="15" x14ac:dyDescent="0.25">
      <c r="A47" s="26" t="s">
        <v>30</v>
      </c>
      <c r="B47" s="27" t="s">
        <v>68</v>
      </c>
      <c r="C47" s="33">
        <v>4901</v>
      </c>
      <c r="D47" s="25">
        <v>2600</v>
      </c>
      <c r="E47" s="34">
        <v>43481</v>
      </c>
      <c r="F47" s="35">
        <v>2600</v>
      </c>
      <c r="G47" s="35" t="s">
        <v>36</v>
      </c>
      <c r="H47" s="35" t="s">
        <v>81</v>
      </c>
      <c r="I47" s="29">
        <v>43555</v>
      </c>
      <c r="J47" s="25">
        <f t="shared" si="1"/>
        <v>198956125</v>
      </c>
      <c r="K47" s="36"/>
      <c r="L47" s="36"/>
      <c r="M47" s="36"/>
      <c r="N47" s="36"/>
    </row>
    <row r="48" spans="1:14" s="24" customFormat="1" ht="15" x14ac:dyDescent="0.25">
      <c r="A48" s="26" t="s">
        <v>31</v>
      </c>
      <c r="B48" s="27" t="s">
        <v>70</v>
      </c>
      <c r="C48" s="33">
        <v>4900</v>
      </c>
      <c r="D48" s="25">
        <v>6078</v>
      </c>
      <c r="E48" s="34">
        <v>43493</v>
      </c>
      <c r="F48" s="35">
        <v>6078</v>
      </c>
      <c r="G48" s="35" t="s">
        <v>36</v>
      </c>
      <c r="H48" s="35" t="s">
        <v>82</v>
      </c>
      <c r="I48" s="29">
        <v>43555</v>
      </c>
      <c r="J48" s="25">
        <f t="shared" si="1"/>
        <v>198950047</v>
      </c>
      <c r="K48" s="36"/>
      <c r="L48" s="36"/>
      <c r="M48" s="36"/>
      <c r="N48" s="36"/>
    </row>
    <row r="49" spans="1:14" s="24" customFormat="1" ht="15" x14ac:dyDescent="0.25">
      <c r="A49" s="26" t="s">
        <v>30</v>
      </c>
      <c r="B49" s="27" t="s">
        <v>68</v>
      </c>
      <c r="C49" s="33">
        <v>4901</v>
      </c>
      <c r="D49" s="25">
        <v>1428</v>
      </c>
      <c r="E49" s="34">
        <v>43514</v>
      </c>
      <c r="F49" s="35">
        <v>1428</v>
      </c>
      <c r="G49" s="35" t="s">
        <v>36</v>
      </c>
      <c r="H49" s="35" t="s">
        <v>83</v>
      </c>
      <c r="I49" s="29">
        <v>43555</v>
      </c>
      <c r="J49" s="25">
        <f t="shared" si="1"/>
        <v>198948619</v>
      </c>
      <c r="K49" s="36"/>
      <c r="L49" s="36"/>
      <c r="M49" s="36"/>
      <c r="N49" s="36"/>
    </row>
    <row r="50" spans="1:14" s="24" customFormat="1" ht="15" x14ac:dyDescent="0.25">
      <c r="A50" s="26" t="s">
        <v>31</v>
      </c>
      <c r="B50" s="27" t="s">
        <v>70</v>
      </c>
      <c r="C50" s="33">
        <v>4900</v>
      </c>
      <c r="D50" s="25">
        <v>14983</v>
      </c>
      <c r="E50" s="34">
        <v>43514</v>
      </c>
      <c r="F50" s="35">
        <v>14983</v>
      </c>
      <c r="G50" s="35" t="s">
        <v>36</v>
      </c>
      <c r="H50" s="35" t="s">
        <v>84</v>
      </c>
      <c r="I50" s="29">
        <v>43555</v>
      </c>
      <c r="J50" s="25">
        <f t="shared" si="1"/>
        <v>198933636</v>
      </c>
      <c r="K50" s="36"/>
      <c r="L50" s="36"/>
      <c r="M50" s="36"/>
      <c r="N50" s="36"/>
    </row>
    <row r="51" spans="1:14" s="24" customFormat="1" ht="15" x14ac:dyDescent="0.25">
      <c r="A51" s="26" t="s">
        <v>31</v>
      </c>
      <c r="B51" s="27" t="s">
        <v>70</v>
      </c>
      <c r="C51" s="33">
        <v>4900</v>
      </c>
      <c r="D51" s="25">
        <v>2040</v>
      </c>
      <c r="E51" s="34">
        <v>43537</v>
      </c>
      <c r="F51" s="35">
        <v>2040</v>
      </c>
      <c r="G51" s="35" t="s">
        <v>36</v>
      </c>
      <c r="H51" s="35" t="s">
        <v>85</v>
      </c>
      <c r="I51" s="29">
        <v>43555</v>
      </c>
      <c r="J51" s="25">
        <f t="shared" si="1"/>
        <v>198931596</v>
      </c>
      <c r="K51" s="36"/>
      <c r="L51" s="36"/>
      <c r="M51" s="36"/>
      <c r="N51" s="36"/>
    </row>
    <row r="53" spans="1:14" x14ac:dyDescent="0.2">
      <c r="A53" s="59" t="s">
        <v>24</v>
      </c>
      <c r="B53" s="59"/>
      <c r="C53" s="59"/>
      <c r="D53" s="59"/>
      <c r="E53" s="9"/>
      <c r="F53" s="13"/>
      <c r="G53" s="13"/>
      <c r="H53" s="14"/>
      <c r="I53" s="14"/>
      <c r="J53" s="30"/>
      <c r="K53" s="13"/>
    </row>
  </sheetData>
  <sortState ref="A14:O36">
    <sortCondition ref="E14:E36"/>
  </sortState>
  <mergeCells count="12">
    <mergeCell ref="K12:N12"/>
    <mergeCell ref="A53:D53"/>
    <mergeCell ref="A9:D9"/>
    <mergeCell ref="A6:D6"/>
    <mergeCell ref="A1:D1"/>
    <mergeCell ref="A2:D2"/>
    <mergeCell ref="A3:D3"/>
    <mergeCell ref="A4:D4"/>
    <mergeCell ref="A5:D5"/>
    <mergeCell ref="A7:D7"/>
    <mergeCell ref="A8:D8"/>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Martínez Amado</cp:lastModifiedBy>
  <dcterms:created xsi:type="dcterms:W3CDTF">2014-03-07T07:03:26Z</dcterms:created>
  <dcterms:modified xsi:type="dcterms:W3CDTF">2019-04-26T21:43:41Z</dcterms:modified>
</cp:coreProperties>
</file>