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AD\AD IMPO\"/>
    </mc:Choice>
  </mc:AlternateContent>
  <bookViews>
    <workbookView xWindow="0" yWindow="0" windowWidth="20490" windowHeight="7020"/>
  </bookViews>
  <sheets>
    <sheet name="RESUMEN" sheetId="4" r:id="rId1"/>
    <sheet name="AD_VEHÍCULOS_ARG" sheetId="3" r:id="rId2"/>
  </sheets>
  <definedNames>
    <definedName name="_xlnm._FilterDatabase" localSheetId="1" hidden="1">AD_VEHÍCULOS_ARG!$A$14:$Q$18</definedName>
  </definedNames>
  <calcPr calcId="162913"/>
</workbook>
</file>

<file path=xl/calcChain.xml><?xml version="1.0" encoding="utf-8"?>
<calcChain xmlns="http://schemas.openxmlformats.org/spreadsheetml/2006/main">
  <c r="B23" i="4" l="1"/>
  <c r="B19" i="4" l="1"/>
  <c r="B22" i="4" s="1"/>
  <c r="B17" i="4"/>
  <c r="M16" i="3" l="1"/>
  <c r="M15" i="3"/>
  <c r="M17" i="3"/>
  <c r="B20" i="4" s="1"/>
</calcChain>
</file>

<file path=xl/sharedStrings.xml><?xml version="1.0" encoding="utf-8"?>
<sst xmlns="http://schemas.openxmlformats.org/spreadsheetml/2006/main" count="98" uniqueCount="79">
  <si>
    <t>SOLICITUDES DE ASIGNACIÓN</t>
  </si>
  <si>
    <t>VIGENCIA</t>
  </si>
  <si>
    <t>ACEPTADA</t>
  </si>
  <si>
    <t>VOLKSWAGEN DE MEXICO SA DE CV</t>
  </si>
  <si>
    <t>NOMBRE/RAZÓN SOCIAL</t>
  </si>
  <si>
    <t>No.  FOLIO DE SOLICITUD</t>
  </si>
  <si>
    <t>FORD MOTOR COMPANY SA DE CV</t>
  </si>
  <si>
    <t>FECHA DE RESOLUCIÓN</t>
  </si>
  <si>
    <t>No. DE  CERTIFICADO</t>
  </si>
  <si>
    <t>FCA MEXICO SA DE CV</t>
  </si>
  <si>
    <t>LISTADO DE BENEFICIARIOS</t>
  </si>
  <si>
    <t>ASIGNACIÓN DIRECTA</t>
  </si>
  <si>
    <t>ACE 55-MÉXICO ARGENTINA</t>
  </si>
  <si>
    <t>IMPORTACIÓN</t>
  </si>
  <si>
    <t>No. DE FOLIO</t>
  </si>
  <si>
    <t>UNIDAD DE MEDIDA (UdM): DÓLARES</t>
  </si>
  <si>
    <t>0201200400220179901000058</t>
  </si>
  <si>
    <t>0201200400220172134000014</t>
  </si>
  <si>
    <t>0201200400220179901000062</t>
  </si>
  <si>
    <t>23/03/2017 17:28:50</t>
  </si>
  <si>
    <t>24/03/2017 13:18:46</t>
  </si>
  <si>
    <t>24/03/2017 13:19:29</t>
  </si>
  <si>
    <t>MONTO EXPEDIDO</t>
  </si>
  <si>
    <t>17VEH002237/9901</t>
  </si>
  <si>
    <t>18/03/2018</t>
  </si>
  <si>
    <t>17VEH002243/2134</t>
  </si>
  <si>
    <t>17VEH002246/9901</t>
  </si>
  <si>
    <t>MONTO CANCELADO</t>
  </si>
  <si>
    <t>VEHÍCULOS LIGEROS NUEVOS</t>
  </si>
  <si>
    <t>INFORMACIÓN GENERAL</t>
  </si>
  <si>
    <t>RESUMEN GLOBAL</t>
  </si>
  <si>
    <t>(A) Monto Total Asignado</t>
  </si>
  <si>
    <t>(B) Monto Total No Asignado</t>
  </si>
  <si>
    <t>(C) Monto Total Expedido</t>
  </si>
  <si>
    <t>(D) Monto Total Utilizado</t>
  </si>
  <si>
    <t>(E) Monto Total No Utilizado</t>
  </si>
  <si>
    <t>(F) Monto Total Cancelado</t>
  </si>
  <si>
    <t>(G) Nivel de Utilización</t>
  </si>
  <si>
    <t>ESTATUS DEL TRÁMITE</t>
  </si>
  <si>
    <t>RECHAZADA</t>
  </si>
  <si>
    <t>Definiciones:</t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</si>
  <si>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</si>
  <si>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</si>
  <si>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</si>
  <si>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t>MONTO SOLICITADO 
(UdM)
[A]</t>
  </si>
  <si>
    <t>MONTO INDICADO POR EL GOBIERNO DE ARGENTINA
[B]</t>
  </si>
  <si>
    <t>UTILIZACIÓN</t>
  </si>
  <si>
    <t>MONTO NO UTILIZADO (UdM)</t>
  </si>
  <si>
    <t>(H) Saldo Disponible</t>
  </si>
  <si>
    <r>
      <t>UNIDAD DE MEDIDA (UdM)</t>
    </r>
    <r>
      <rPr>
        <vertAlign val="superscript"/>
        <sz val="11"/>
        <color rgb="FF000000"/>
        <rFont val="Arial"/>
        <family val="2"/>
      </rPr>
      <t>1)</t>
    </r>
    <r>
      <rPr>
        <sz val="11"/>
        <color rgb="FF000000"/>
        <rFont val="Arial"/>
        <family val="2"/>
      </rPr>
      <t>: DÓLARES</t>
    </r>
  </si>
  <si>
    <r>
      <t>Ciclo del Cupo</t>
    </r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>:</t>
    </r>
  </si>
  <si>
    <r>
      <t>Monto Total del Cupo</t>
    </r>
    <r>
      <rPr>
        <vertAlign val="superscript"/>
        <sz val="11"/>
        <color theme="1"/>
        <rFont val="Arial"/>
        <family val="2"/>
      </rPr>
      <t>3)</t>
    </r>
    <r>
      <rPr>
        <sz val="11"/>
        <color theme="1"/>
        <rFont val="Arial"/>
        <family val="2"/>
      </rPr>
      <t>:</t>
    </r>
  </si>
  <si>
    <r>
      <rPr>
        <b/>
        <sz val="11"/>
        <rFont val="Arial"/>
        <family val="2"/>
      </rPr>
      <t>1)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</si>
  <si>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2)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</si>
  <si>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</si>
  <si>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(E)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</si>
  <si>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t>INFORMACIÓN ACTUALIZADA AL 31/12/2017</t>
  </si>
  <si>
    <t>19-marzo 2017 al 18-marzo 2018</t>
  </si>
  <si>
    <t>SECRETARÍA DE ECONOMÍA CON INFORMACIÓN DE VUCEM Y SAT, SE, BANXICO, INEGI. CIFRAS OPORTUNAS DE LA BALANZA COMERCIAL DE MERCANCÍAS DE MÉXICO. SNIEG. INFORMACIÓN DE INTERÉS NACIONAL.</t>
  </si>
  <si>
    <t>CRITERIO DE ASIGNACIÓN</t>
  </si>
  <si>
    <t>CANCELACIONES A SOLICITUD DEL BENEFICIARIO</t>
  </si>
  <si>
    <t>ASIGNACIÓN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</si>
  <si>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</si>
  <si>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19/04/2017 19:24:48</t>
  </si>
  <si>
    <t>0201200400220170815000002</t>
  </si>
  <si>
    <t>-</t>
  </si>
  <si>
    <t>RESOLUCIÓN DE ASIGNACIÓN</t>
  </si>
  <si>
    <r>
      <t xml:space="preserve">(A) Monto Total Asignado: </t>
    </r>
    <r>
      <rPr>
        <sz val="11"/>
        <rFont val="Arial"/>
        <family val="2"/>
      </rPr>
      <t>Es el monto que la Secretaría de Economía determina en el oficio de Asignación amparado en el Acuerdo.</t>
    </r>
  </si>
  <si>
    <r>
      <rPr>
        <b/>
        <sz val="11"/>
        <color theme="1"/>
        <rFont val="Arial"/>
        <family val="2"/>
      </rPr>
      <t xml:space="preserve">1) Criterio de asignación: </t>
    </r>
    <r>
      <rPr>
        <sz val="11"/>
        <color theme="1"/>
        <rFont val="Arial"/>
        <family val="2"/>
      </rPr>
      <t>Conforme al monto que señale el documento expedido por la autoridad competente de la la República Argentina a nombre del importador [B], hasta agotar el cupo.</t>
    </r>
  </si>
  <si>
    <r>
      <t>MONTO ASIGNADO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</si>
  <si>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</si>
  <si>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</si>
  <si>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PERIODO REPORTADO: 19 MARZO 2017-31 DICIEMBRE 2017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</si>
  <si>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>Cifras oportunas al 31 de diciembre de 2017.</t>
    </r>
  </si>
  <si>
    <r>
      <t xml:space="preserve">(H) Saldo Disponible: </t>
    </r>
    <r>
      <rPr>
        <sz val="11"/>
        <rFont val="Arial"/>
        <family val="2"/>
      </rPr>
      <t>Se refiere al monto total del cupo no asignado, que se obtiene de la diferencia del Monto Total del Cupo</t>
    </r>
    <r>
      <rPr>
        <sz val="11"/>
        <rFont val="Arial"/>
        <family val="2"/>
      </rPr>
      <t xml:space="preserve"> menos el Monto Total Asignado (A) más el Monto Total Cancelado (F).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</si>
  <si>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 (D) / Monto Total del Cupo</t>
    </r>
    <r>
      <rPr>
        <sz val="11"/>
        <color indexed="8"/>
        <rFont val="Arial"/>
        <family val="2"/>
      </rPr>
      <t>).</t>
    </r>
  </si>
  <si>
    <r>
      <t>(B) Monto Total No Asignado:</t>
    </r>
    <r>
      <rPr>
        <sz val="11"/>
        <rFont val="Arial"/>
        <family val="2"/>
      </rPr>
      <t xml:space="preserve"> Se refiere a la diferencia del Monto Total del Cupo</t>
    </r>
    <r>
      <rPr>
        <sz val="11"/>
        <rFont val="Arial"/>
        <family val="2"/>
      </rPr>
      <t xml:space="preserve"> menos el Monto Total Asignado (A).</t>
    </r>
  </si>
  <si>
    <t>FECHA DE SOLICITUD</t>
  </si>
  <si>
    <t>FECHA DE PUBLICACIÓN: 21/05/2018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</si>
</sst>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22" fontId="1" fillId="0" borderId="15" xfId="0" applyNumberFormat="1" applyFont="1" applyBorder="1" applyAlignment="1">
      <alignment horizontal="center" vertical="center"/>
    </xf>
    <xf numFmtId="22" fontId="1" fillId="0" borderId="16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2" fontId="1" fillId="0" borderId="1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6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7" fillId="5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</cellXfs>
  <cellStyles count="3">
    <cellStyle name="Normal" xfId="0" builtinId="0"/>
    <cellStyle name="Normal 3 2" xfId="1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topLeftCell="A10" zoomScaleNormal="100" workbookViewId="0">
      <selection activeCell="B24" sqref="B24"/>
    </sheetView>
  </sheetViews>
  <sheetFormatPr baseColWidth="10" defaultRowHeight="14.25" x14ac:dyDescent="0.25"/>
  <cols>
    <col min="1" max="1" width="27.85546875" style="1" bestFit="1" customWidth="1"/>
    <col min="2" max="2" width="34.7109375" style="1" customWidth="1"/>
    <col min="3" max="3" width="11.42578125" style="1"/>
    <col min="4" max="4" width="39.7109375" style="1" customWidth="1"/>
    <col min="5" max="16384" width="11.42578125" style="1"/>
  </cols>
  <sheetData>
    <row r="1" spans="1:4" x14ac:dyDescent="0.25">
      <c r="A1" s="48" t="s">
        <v>29</v>
      </c>
      <c r="B1" s="48"/>
      <c r="C1" s="48"/>
      <c r="D1" s="48"/>
    </row>
    <row r="2" spans="1:4" x14ac:dyDescent="0.25">
      <c r="A2" s="48" t="s">
        <v>28</v>
      </c>
      <c r="B2" s="48"/>
      <c r="C2" s="48"/>
      <c r="D2" s="48"/>
    </row>
    <row r="3" spans="1:4" x14ac:dyDescent="0.25">
      <c r="A3" s="48" t="s">
        <v>12</v>
      </c>
      <c r="B3" s="48"/>
      <c r="C3" s="48"/>
      <c r="D3" s="48"/>
    </row>
    <row r="4" spans="1:4" x14ac:dyDescent="0.25">
      <c r="A4" s="48" t="s">
        <v>13</v>
      </c>
      <c r="B4" s="48"/>
      <c r="C4" s="48"/>
      <c r="D4" s="48"/>
    </row>
    <row r="5" spans="1:4" x14ac:dyDescent="0.25">
      <c r="A5" s="48" t="s">
        <v>11</v>
      </c>
      <c r="B5" s="48"/>
      <c r="C5" s="48"/>
      <c r="D5" s="48"/>
    </row>
    <row r="6" spans="1:4" x14ac:dyDescent="0.25">
      <c r="A6" s="48" t="s">
        <v>56</v>
      </c>
      <c r="B6" s="48"/>
      <c r="C6" s="48"/>
      <c r="D6" s="48"/>
    </row>
    <row r="7" spans="1:4" x14ac:dyDescent="0.25">
      <c r="A7" s="48" t="s">
        <v>78</v>
      </c>
      <c r="B7" s="48"/>
      <c r="C7" s="48"/>
      <c r="D7" s="48"/>
    </row>
    <row r="8" spans="1:4" x14ac:dyDescent="0.25">
      <c r="A8" s="49" t="s">
        <v>49</v>
      </c>
      <c r="B8" s="49"/>
      <c r="C8" s="49"/>
      <c r="D8" s="49"/>
    </row>
    <row r="9" spans="1:4" x14ac:dyDescent="0.25">
      <c r="A9" s="48" t="s">
        <v>72</v>
      </c>
      <c r="B9" s="48"/>
      <c r="C9" s="48"/>
      <c r="D9" s="48"/>
    </row>
    <row r="10" spans="1:4" ht="32.25" customHeight="1" x14ac:dyDescent="0.25">
      <c r="A10" s="48" t="s">
        <v>58</v>
      </c>
      <c r="B10" s="48"/>
      <c r="C10" s="48"/>
      <c r="D10" s="48"/>
    </row>
    <row r="13" spans="1:4" ht="15" x14ac:dyDescent="0.25">
      <c r="A13" s="50" t="s">
        <v>30</v>
      </c>
      <c r="B13" s="50"/>
    </row>
    <row r="14" spans="1:4" ht="16.5" x14ac:dyDescent="0.25">
      <c r="A14" s="13" t="s">
        <v>50</v>
      </c>
      <c r="B14" s="14" t="s">
        <v>57</v>
      </c>
    </row>
    <row r="15" spans="1:4" ht="16.5" x14ac:dyDescent="0.25">
      <c r="A15" s="13" t="s">
        <v>51</v>
      </c>
      <c r="B15" s="15">
        <v>612978750</v>
      </c>
    </row>
    <row r="16" spans="1:4" x14ac:dyDescent="0.25">
      <c r="A16" s="13" t="s">
        <v>31</v>
      </c>
      <c r="B16" s="15">
        <v>283000000</v>
      </c>
    </row>
    <row r="17" spans="1:4" x14ac:dyDescent="0.25">
      <c r="A17" s="13" t="s">
        <v>32</v>
      </c>
      <c r="B17" s="15">
        <f>B15-B16</f>
        <v>329978750</v>
      </c>
    </row>
    <row r="18" spans="1:4" x14ac:dyDescent="0.25">
      <c r="A18" s="13" t="s">
        <v>33</v>
      </c>
      <c r="B18" s="15">
        <v>283000000</v>
      </c>
    </row>
    <row r="19" spans="1:4" x14ac:dyDescent="0.25">
      <c r="A19" s="13" t="s">
        <v>34</v>
      </c>
      <c r="B19" s="15">
        <f>SUM(AD_VEHÍCULOS_ARG!L15:L18)</f>
        <v>121280193.66</v>
      </c>
    </row>
    <row r="20" spans="1:4" x14ac:dyDescent="0.25">
      <c r="A20" s="13" t="s">
        <v>35</v>
      </c>
      <c r="B20" s="15">
        <f>SUM(AD_VEHÍCULOS_ARG!M15:M18)</f>
        <v>161719806.34</v>
      </c>
    </row>
    <row r="21" spans="1:4" x14ac:dyDescent="0.25">
      <c r="A21" s="13" t="s">
        <v>36</v>
      </c>
      <c r="B21" s="14">
        <v>0</v>
      </c>
    </row>
    <row r="22" spans="1:4" x14ac:dyDescent="0.25">
      <c r="A22" s="13" t="s">
        <v>37</v>
      </c>
      <c r="B22" s="36">
        <f>B19/B15</f>
        <v>0.19785383043050023</v>
      </c>
    </row>
    <row r="23" spans="1:4" x14ac:dyDescent="0.25">
      <c r="A23" s="13" t="s">
        <v>48</v>
      </c>
      <c r="B23" s="15">
        <f>B15-B16</f>
        <v>329978750</v>
      </c>
    </row>
    <row r="26" spans="1:4" ht="15" x14ac:dyDescent="0.25">
      <c r="A26" s="46" t="s">
        <v>40</v>
      </c>
      <c r="B26" s="46"/>
      <c r="C26" s="46"/>
      <c r="D26" s="46"/>
    </row>
    <row r="27" spans="1:4" ht="24.75" customHeight="1" x14ac:dyDescent="0.25">
      <c r="A27" s="47" t="s">
        <v>52</v>
      </c>
      <c r="B27" s="47"/>
      <c r="C27" s="47"/>
      <c r="D27" s="47"/>
    </row>
    <row r="28" spans="1:4" ht="21" customHeight="1" x14ac:dyDescent="0.25">
      <c r="A28" s="47" t="s">
        <v>53</v>
      </c>
      <c r="B28" s="47"/>
      <c r="C28" s="47"/>
      <c r="D28" s="47"/>
    </row>
    <row r="29" spans="1:4" ht="26.25" customHeight="1" x14ac:dyDescent="0.25">
      <c r="A29" s="47" t="s">
        <v>54</v>
      </c>
      <c r="B29" s="47"/>
      <c r="C29" s="47"/>
      <c r="D29" s="47"/>
    </row>
    <row r="30" spans="1:4" ht="39" customHeight="1" x14ac:dyDescent="0.25">
      <c r="A30" s="42" t="s">
        <v>67</v>
      </c>
      <c r="B30" s="42"/>
      <c r="C30" s="42"/>
      <c r="D30" s="42"/>
    </row>
    <row r="31" spans="1:4" ht="21" customHeight="1" x14ac:dyDescent="0.25">
      <c r="A31" s="44" t="s">
        <v>76</v>
      </c>
      <c r="B31" s="44"/>
      <c r="C31" s="44"/>
      <c r="D31" s="44"/>
    </row>
    <row r="32" spans="1:4" ht="32.25" customHeight="1" x14ac:dyDescent="0.25">
      <c r="A32" s="45" t="s">
        <v>41</v>
      </c>
      <c r="B32" s="45"/>
      <c r="C32" s="45"/>
      <c r="D32" s="45"/>
    </row>
    <row r="33" spans="1:4" ht="30.75" customHeight="1" x14ac:dyDescent="0.25">
      <c r="A33" s="45" t="s">
        <v>42</v>
      </c>
      <c r="B33" s="45"/>
      <c r="C33" s="45"/>
      <c r="D33" s="45"/>
    </row>
    <row r="34" spans="1:4" ht="29.25" customHeight="1" x14ac:dyDescent="0.25">
      <c r="A34" s="45" t="s">
        <v>55</v>
      </c>
      <c r="B34" s="45"/>
      <c r="C34" s="45"/>
      <c r="D34" s="45"/>
    </row>
    <row r="35" spans="1:4" ht="29.25" customHeight="1" x14ac:dyDescent="0.25">
      <c r="A35" s="43" t="s">
        <v>43</v>
      </c>
      <c r="B35" s="43"/>
      <c r="C35" s="43"/>
      <c r="D35" s="43"/>
    </row>
    <row r="36" spans="1:4" ht="31.5" customHeight="1" x14ac:dyDescent="0.25">
      <c r="A36" s="43" t="s">
        <v>75</v>
      </c>
      <c r="B36" s="43"/>
      <c r="C36" s="43"/>
      <c r="D36" s="43"/>
    </row>
    <row r="37" spans="1:4" ht="32.25" customHeight="1" x14ac:dyDescent="0.25">
      <c r="A37" s="42" t="s">
        <v>74</v>
      </c>
      <c r="B37" s="42"/>
      <c r="C37" s="42"/>
      <c r="D37" s="42"/>
    </row>
  </sheetData>
  <mergeCells count="23">
    <mergeCell ref="A7:D7"/>
    <mergeCell ref="A8:D8"/>
    <mergeCell ref="A9:D9"/>
    <mergeCell ref="A10:D10"/>
    <mergeCell ref="A13:B13"/>
    <mergeCell ref="A6:D6"/>
    <mergeCell ref="A3:D3"/>
    <mergeCell ref="A1:D1"/>
    <mergeCell ref="A2:D2"/>
    <mergeCell ref="A4:D4"/>
    <mergeCell ref="A5:D5"/>
    <mergeCell ref="A26:D26"/>
    <mergeCell ref="A28:D28"/>
    <mergeCell ref="A29:D29"/>
    <mergeCell ref="A27:D27"/>
    <mergeCell ref="A30:D30"/>
    <mergeCell ref="A37:D37"/>
    <mergeCell ref="A36:D36"/>
    <mergeCell ref="A31:D31"/>
    <mergeCell ref="A32:D32"/>
    <mergeCell ref="A33:D33"/>
    <mergeCell ref="A34:D34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6" sqref="B16"/>
    </sheetView>
  </sheetViews>
  <sheetFormatPr baseColWidth="10" defaultRowHeight="14.25" x14ac:dyDescent="0.25"/>
  <cols>
    <col min="1" max="1" width="39" style="1" bestFit="1" customWidth="1"/>
    <col min="2" max="2" width="18" style="1" customWidth="1"/>
    <col min="3" max="3" width="32.85546875" style="1" bestFit="1" customWidth="1"/>
    <col min="4" max="4" width="31.85546875" style="1" bestFit="1" customWidth="1"/>
    <col min="5" max="5" width="37.85546875" style="1" customWidth="1"/>
    <col min="6" max="6" width="20.85546875" style="1" customWidth="1"/>
    <col min="7" max="7" width="23.140625" style="1" customWidth="1"/>
    <col min="8" max="8" width="21.85546875" style="1" customWidth="1"/>
    <col min="9" max="9" width="18" style="1" customWidth="1"/>
    <col min="10" max="10" width="22.42578125" style="1" customWidth="1"/>
    <col min="11" max="11" width="14.42578125" style="1" bestFit="1" customWidth="1"/>
    <col min="12" max="12" width="27.140625" style="1" customWidth="1"/>
    <col min="13" max="13" width="29.7109375" style="1" customWidth="1"/>
    <col min="14" max="14" width="22.5703125" style="1" customWidth="1"/>
    <col min="15" max="15" width="20" style="1" customWidth="1"/>
    <col min="16" max="16" width="23" style="1" customWidth="1"/>
    <col min="17" max="17" width="23.140625" style="1" customWidth="1"/>
    <col min="18" max="16384" width="11.42578125" style="1"/>
  </cols>
  <sheetData>
    <row r="1" spans="1:17" x14ac:dyDescent="0.25">
      <c r="A1" s="48" t="s">
        <v>10</v>
      </c>
      <c r="B1" s="48"/>
      <c r="C1" s="48"/>
      <c r="D1" s="48"/>
      <c r="E1" s="48"/>
      <c r="F1" s="31"/>
      <c r="G1" s="16"/>
    </row>
    <row r="2" spans="1:17" x14ac:dyDescent="0.25">
      <c r="A2" s="48" t="s">
        <v>28</v>
      </c>
      <c r="B2" s="48"/>
      <c r="C2" s="48"/>
      <c r="D2" s="48"/>
      <c r="E2" s="48"/>
      <c r="F2" s="31"/>
      <c r="G2" s="16"/>
    </row>
    <row r="3" spans="1:17" x14ac:dyDescent="0.25">
      <c r="A3" s="48" t="s">
        <v>12</v>
      </c>
      <c r="B3" s="48"/>
      <c r="C3" s="48"/>
      <c r="D3" s="48"/>
      <c r="E3" s="48"/>
      <c r="F3" s="31"/>
      <c r="G3" s="16"/>
    </row>
    <row r="4" spans="1:17" x14ac:dyDescent="0.25">
      <c r="A4" s="48" t="s">
        <v>13</v>
      </c>
      <c r="B4" s="48"/>
      <c r="C4" s="48"/>
      <c r="D4" s="48"/>
      <c r="E4" s="48"/>
      <c r="F4" s="31"/>
      <c r="G4" s="16"/>
    </row>
    <row r="5" spans="1:17" x14ac:dyDescent="0.25">
      <c r="A5" s="48" t="s">
        <v>11</v>
      </c>
      <c r="B5" s="48"/>
      <c r="C5" s="48"/>
      <c r="D5" s="48"/>
      <c r="E5" s="48"/>
      <c r="F5" s="31"/>
      <c r="G5" s="16"/>
    </row>
    <row r="6" spans="1:17" ht="14.25" customHeight="1" x14ac:dyDescent="0.25">
      <c r="A6" s="48" t="s">
        <v>56</v>
      </c>
      <c r="B6" s="48"/>
      <c r="C6" s="48"/>
      <c r="D6" s="48"/>
      <c r="E6" s="48"/>
      <c r="F6" s="31"/>
      <c r="G6" s="16"/>
    </row>
    <row r="7" spans="1:17" x14ac:dyDescent="0.25">
      <c r="A7" s="48" t="s">
        <v>78</v>
      </c>
      <c r="B7" s="48"/>
      <c r="C7" s="48"/>
      <c r="D7" s="48"/>
      <c r="E7" s="48"/>
      <c r="F7" s="31"/>
      <c r="G7" s="16"/>
    </row>
    <row r="8" spans="1:17" x14ac:dyDescent="0.25">
      <c r="A8" s="49" t="s">
        <v>15</v>
      </c>
      <c r="B8" s="49"/>
      <c r="C8" s="49"/>
      <c r="D8" s="49"/>
      <c r="E8" s="49"/>
      <c r="F8" s="32"/>
      <c r="G8" s="17"/>
    </row>
    <row r="9" spans="1:17" ht="14.25" customHeight="1" x14ac:dyDescent="0.25">
      <c r="A9" s="48" t="s">
        <v>72</v>
      </c>
      <c r="B9" s="48"/>
      <c r="C9" s="48"/>
      <c r="D9" s="48"/>
      <c r="E9" s="48"/>
      <c r="F9" s="31"/>
      <c r="G9" s="17"/>
    </row>
    <row r="10" spans="1:17" ht="24.75" customHeight="1" x14ac:dyDescent="0.25">
      <c r="A10" s="48" t="s">
        <v>58</v>
      </c>
      <c r="B10" s="48"/>
      <c r="C10" s="48"/>
      <c r="D10" s="48"/>
      <c r="E10" s="48"/>
      <c r="F10" s="31"/>
      <c r="G10" s="16"/>
    </row>
    <row r="12" spans="1:17" ht="15" thickBot="1" x14ac:dyDescent="0.3"/>
    <row r="13" spans="1:17" ht="15.75" x14ac:dyDescent="0.25">
      <c r="A13" s="54" t="s">
        <v>0</v>
      </c>
      <c r="B13" s="55"/>
      <c r="C13" s="56"/>
      <c r="D13" s="56"/>
      <c r="E13" s="18" t="s">
        <v>59</v>
      </c>
      <c r="F13" s="60" t="s">
        <v>61</v>
      </c>
      <c r="G13" s="60"/>
      <c r="H13" s="60"/>
      <c r="I13" s="60"/>
      <c r="J13" s="60"/>
      <c r="K13" s="60"/>
      <c r="L13" s="53" t="s">
        <v>46</v>
      </c>
      <c r="M13" s="53"/>
      <c r="N13" s="58" t="s">
        <v>60</v>
      </c>
      <c r="O13" s="58"/>
      <c r="P13" s="58"/>
      <c r="Q13" s="59"/>
    </row>
    <row r="14" spans="1:17" s="2" customFormat="1" ht="48" thickBot="1" x14ac:dyDescent="0.3">
      <c r="A14" s="24" t="s">
        <v>4</v>
      </c>
      <c r="B14" s="39" t="s">
        <v>77</v>
      </c>
      <c r="C14" s="25" t="s">
        <v>14</v>
      </c>
      <c r="D14" s="26" t="s">
        <v>44</v>
      </c>
      <c r="E14" s="27" t="s">
        <v>45</v>
      </c>
      <c r="F14" s="26" t="s">
        <v>69</v>
      </c>
      <c r="G14" s="26" t="s">
        <v>66</v>
      </c>
      <c r="H14" s="26" t="s">
        <v>7</v>
      </c>
      <c r="I14" s="26" t="s">
        <v>22</v>
      </c>
      <c r="J14" s="26" t="s">
        <v>8</v>
      </c>
      <c r="K14" s="25" t="s">
        <v>1</v>
      </c>
      <c r="L14" s="28" t="s">
        <v>70</v>
      </c>
      <c r="M14" s="28" t="s">
        <v>47</v>
      </c>
      <c r="N14" s="29" t="s">
        <v>27</v>
      </c>
      <c r="O14" s="29" t="s">
        <v>5</v>
      </c>
      <c r="P14" s="29" t="s">
        <v>71</v>
      </c>
      <c r="Q14" s="30" t="s">
        <v>38</v>
      </c>
    </row>
    <row r="15" spans="1:17" x14ac:dyDescent="0.25">
      <c r="A15" s="19" t="s">
        <v>6</v>
      </c>
      <c r="B15" s="37">
        <v>42816.049675925926</v>
      </c>
      <c r="C15" s="20" t="s">
        <v>16</v>
      </c>
      <c r="D15" s="21">
        <v>226000000</v>
      </c>
      <c r="E15" s="21">
        <v>226000000</v>
      </c>
      <c r="F15" s="21">
        <v>226000000</v>
      </c>
      <c r="G15" s="22" t="s">
        <v>2</v>
      </c>
      <c r="H15" s="22" t="s">
        <v>19</v>
      </c>
      <c r="I15" s="21">
        <v>226000000</v>
      </c>
      <c r="J15" s="22" t="s">
        <v>23</v>
      </c>
      <c r="K15" s="22" t="s">
        <v>24</v>
      </c>
      <c r="L15" s="21">
        <v>100233797</v>
      </c>
      <c r="M15" s="21">
        <f>F15-L15+N15</f>
        <v>125766203</v>
      </c>
      <c r="N15" s="20"/>
      <c r="O15" s="20"/>
      <c r="P15" s="20"/>
      <c r="Q15" s="23"/>
    </row>
    <row r="16" spans="1:17" x14ac:dyDescent="0.25">
      <c r="A16" s="6" t="s">
        <v>3</v>
      </c>
      <c r="B16" s="37">
        <v>42817.442893518521</v>
      </c>
      <c r="C16" s="4" t="s">
        <v>17</v>
      </c>
      <c r="D16" s="5">
        <v>55000000</v>
      </c>
      <c r="E16" s="5">
        <v>55000000</v>
      </c>
      <c r="F16" s="5">
        <v>55000000</v>
      </c>
      <c r="G16" s="3" t="s">
        <v>2</v>
      </c>
      <c r="H16" s="3" t="s">
        <v>20</v>
      </c>
      <c r="I16" s="5">
        <v>55000000</v>
      </c>
      <c r="J16" s="3" t="s">
        <v>25</v>
      </c>
      <c r="K16" s="3" t="s">
        <v>24</v>
      </c>
      <c r="L16" s="21">
        <v>19424349</v>
      </c>
      <c r="M16" s="21">
        <f>F16-L16+N16</f>
        <v>35575651</v>
      </c>
      <c r="N16" s="4"/>
      <c r="O16" s="4"/>
      <c r="P16" s="4"/>
      <c r="Q16" s="10"/>
    </row>
    <row r="17" spans="1:17" x14ac:dyDescent="0.25">
      <c r="A17" s="6" t="s">
        <v>9</v>
      </c>
      <c r="B17" s="38">
        <v>42817.753541666665</v>
      </c>
      <c r="C17" s="4" t="s">
        <v>18</v>
      </c>
      <c r="D17" s="5">
        <v>2000000</v>
      </c>
      <c r="E17" s="5">
        <v>2000000</v>
      </c>
      <c r="F17" s="5">
        <v>2000000</v>
      </c>
      <c r="G17" s="3" t="s">
        <v>2</v>
      </c>
      <c r="H17" s="3" t="s">
        <v>21</v>
      </c>
      <c r="I17" s="5">
        <v>2000000</v>
      </c>
      <c r="J17" s="3" t="s">
        <v>26</v>
      </c>
      <c r="K17" s="3" t="s">
        <v>24</v>
      </c>
      <c r="L17" s="21">
        <v>1622047.66</v>
      </c>
      <c r="M17" s="21">
        <f>F17-L17+N17</f>
        <v>377952.34000000008</v>
      </c>
      <c r="N17" s="4"/>
      <c r="O17" s="4"/>
      <c r="P17" s="4"/>
      <c r="Q17" s="10"/>
    </row>
    <row r="18" spans="1:17" ht="15" thickBot="1" x14ac:dyDescent="0.3">
      <c r="A18" s="40" t="s">
        <v>65</v>
      </c>
      <c r="B18" s="41">
        <v>42843.44263888889</v>
      </c>
      <c r="C18" s="7" t="s">
        <v>64</v>
      </c>
      <c r="D18" s="8">
        <v>3088763</v>
      </c>
      <c r="E18" s="9" t="s">
        <v>65</v>
      </c>
      <c r="F18" s="9" t="s">
        <v>65</v>
      </c>
      <c r="G18" s="9" t="s">
        <v>39</v>
      </c>
      <c r="H18" s="11" t="s">
        <v>63</v>
      </c>
      <c r="I18" s="8" t="s">
        <v>65</v>
      </c>
      <c r="J18" s="9" t="s">
        <v>65</v>
      </c>
      <c r="K18" s="9" t="s">
        <v>65</v>
      </c>
      <c r="L18" s="9" t="s">
        <v>65</v>
      </c>
      <c r="M18" s="9" t="s">
        <v>65</v>
      </c>
      <c r="N18" s="7"/>
      <c r="O18" s="7"/>
      <c r="P18" s="7"/>
      <c r="Q18" s="12"/>
    </row>
    <row r="20" spans="1:17" ht="44.25" customHeight="1" x14ac:dyDescent="0.25">
      <c r="A20" s="52" t="s">
        <v>68</v>
      </c>
      <c r="B20" s="52"/>
      <c r="C20" s="52"/>
      <c r="D20" s="52"/>
      <c r="E20" s="52"/>
      <c r="F20" s="34"/>
    </row>
    <row r="21" spans="1:17" ht="12.75" customHeight="1" x14ac:dyDescent="0.25">
      <c r="A21" s="57" t="s">
        <v>73</v>
      </c>
      <c r="B21" s="57"/>
      <c r="C21" s="57"/>
      <c r="D21" s="57"/>
      <c r="E21" s="57"/>
      <c r="F21" s="35"/>
    </row>
    <row r="22" spans="1:17" ht="14.25" customHeight="1" x14ac:dyDescent="0.25">
      <c r="A22" s="51" t="s">
        <v>62</v>
      </c>
      <c r="B22" s="51"/>
      <c r="C22" s="51"/>
      <c r="D22" s="51"/>
      <c r="E22" s="51"/>
      <c r="F22" s="33"/>
    </row>
  </sheetData>
  <mergeCells count="17">
    <mergeCell ref="N13:Q13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F13:K13"/>
    <mergeCell ref="A22:E22"/>
    <mergeCell ref="A20:E20"/>
    <mergeCell ref="L13:M13"/>
    <mergeCell ref="A13:D13"/>
    <mergeCell ref="A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AD_VEHÍCULOS_ARG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Rodrigo Hernández Hurtado</cp:lastModifiedBy>
  <dcterms:created xsi:type="dcterms:W3CDTF">2014-03-18T07:24:23Z</dcterms:created>
  <dcterms:modified xsi:type="dcterms:W3CDTF">2018-05-21T23:01:17Z</dcterms:modified>
</cp:coreProperties>
</file>