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\TRANSPARENCIA\CUPOS_2020\Formatos AD 2020\2020 4T\PUBLICADOS\IMPORTACION\"/>
    </mc:Choice>
  </mc:AlternateContent>
  <bookViews>
    <workbookView xWindow="0" yWindow="0" windowWidth="19440" windowHeight="9630"/>
  </bookViews>
  <sheets>
    <sheet name="RESUMEN" sheetId="4" r:id="rId1"/>
    <sheet name="EXPEDICIONES" sheetId="3" r:id="rId2"/>
  </sheets>
  <definedNames>
    <definedName name="_xlnm._FilterDatabase" localSheetId="1" hidden="1">EXPEDICIONES!$A$13:$R$13</definedName>
  </definedNames>
  <calcPr calcId="162913"/>
</workbook>
</file>

<file path=xl/calcChain.xml><?xml version="1.0" encoding="utf-8"?>
<calcChain xmlns="http://schemas.openxmlformats.org/spreadsheetml/2006/main">
  <c r="C19" i="4" l="1"/>
  <c r="C20" i="4"/>
  <c r="C22" i="4" l="1"/>
  <c r="C17" i="4"/>
  <c r="C16" i="4"/>
  <c r="C21" i="4" l="1"/>
  <c r="C23" i="4"/>
  <c r="C18" i="4" l="1"/>
  <c r="C24" i="4"/>
</calcChain>
</file>

<file path=xl/sharedStrings.xml><?xml version="1.0" encoding="utf-8"?>
<sst xmlns="http://schemas.openxmlformats.org/spreadsheetml/2006/main" count="102" uniqueCount="89">
  <si>
    <t>SOLICITUDES DE ASIGNACIÓN</t>
  </si>
  <si>
    <t>ACEPTADA</t>
  </si>
  <si>
    <t>VOLKSWAGEN DE MEXICO SA DE CV</t>
  </si>
  <si>
    <t>NOMBRE/RAZÓN SOCIAL</t>
  </si>
  <si>
    <t>No.  FOLIO DE SOLICITUD</t>
  </si>
  <si>
    <t>FORD MOTOR COMPANY SA DE CV</t>
  </si>
  <si>
    <t>FECHA DE RESOLUCIÓN</t>
  </si>
  <si>
    <t>LISTADO DE BENEFICIARIOS</t>
  </si>
  <si>
    <t>ASIGNACIÓN DIRECTA</t>
  </si>
  <si>
    <t>IMPORTACIÓN</t>
  </si>
  <si>
    <t>No. DE FOLIO</t>
  </si>
  <si>
    <t>MONTO CANCELADO</t>
  </si>
  <si>
    <t>VEHÍCULOS LIGEROS NUEVOS</t>
  </si>
  <si>
    <t>INFORMACIÓN GENERAL</t>
  </si>
  <si>
    <t>RESUMEN GLOBAL</t>
  </si>
  <si>
    <t>ESTATUS DEL TRÁMITE</t>
  </si>
  <si>
    <t>Definiciones:</t>
  </si>
  <si>
    <t>MONTO SOLICITADO 
(UdM)
[A]</t>
  </si>
  <si>
    <t>MONTO INDICADO POR EL GOBIERNO DE ARGENTINA
[B]</t>
  </si>
  <si>
    <t>UTILIZACIÓN</t>
  </si>
  <si>
    <t>MONTO NO UTILIZADO (UdM)</t>
  </si>
  <si>
    <t>CANCELACIONES A SOLICITUD DEL BENEFICIARIO</t>
  </si>
  <si>
    <t>ASIGNACIÓN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</si>
  <si>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</si>
  <si>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RESOLUCIÓN DE ASIGNACIÓN</t>
  </si>
  <si>
    <r>
      <t>UNIDAD DE MEDIDA (UdM)</t>
    </r>
    <r>
      <rPr>
        <sz val="11"/>
        <color rgb="FF000000"/>
        <rFont val="Arial"/>
        <family val="2"/>
      </rPr>
      <t>: DÓLARES</t>
    </r>
  </si>
  <si>
    <r>
      <t xml:space="preserve">(B) Monto Total Asignado: </t>
    </r>
    <r>
      <rPr>
        <sz val="11"/>
        <rFont val="Arial"/>
        <family val="2"/>
      </rPr>
      <t>Es el monto que la Secretaría de Economía determina en el oficio de Asignación amparado en el Acuerdo.</t>
    </r>
  </si>
  <si>
    <r>
      <t>(C) Monto Total No Asignado:</t>
    </r>
    <r>
      <rPr>
        <sz val="11"/>
        <rFont val="Arial"/>
        <family val="2"/>
      </rPr>
      <t xml:space="preserve"> Se refiere a la diferencia del Monto Total del Cupo menos el Monto Total Asignado.</t>
    </r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</si>
  <si>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</si>
  <si>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</si>
  <si>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</si>
  <si>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</si>
  <si>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Solicitado:</t>
    </r>
    <r>
      <rPr>
        <sz val="11"/>
        <rFont val="Arial"/>
        <family val="2"/>
      </rPr>
      <t xml:space="preserve"> Suma del monto de todas las solicitudes de asignación de cupo recibidas, expresada en la unidad de medida correspondiente.</t>
    </r>
  </si>
  <si>
    <t>MODALIDAD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</si>
  <si>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</si>
  <si>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</si>
  <si>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</si>
  <si>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</si>
  <si>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</si>
  <si>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</si>
  <si>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</si>
  <si>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</si>
  <si>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</si>
  <si>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Monto Total Solicitado</t>
  </si>
  <si>
    <t>Monto Total Asignado</t>
  </si>
  <si>
    <t>Monto Total No Asignado</t>
  </si>
  <si>
    <t>Monto Total Expedido</t>
  </si>
  <si>
    <t>Monto Total Utilizado</t>
  </si>
  <si>
    <t>Monto Total No Utilizado</t>
  </si>
  <si>
    <t>Monto Total Cancelado</t>
  </si>
  <si>
    <t>Nivel de Utilización</t>
  </si>
  <si>
    <t>Saldo Disponible</t>
  </si>
  <si>
    <t>1)</t>
  </si>
  <si>
    <t>3)</t>
  </si>
  <si>
    <t>2)</t>
  </si>
  <si>
    <t>Dólares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</si>
  <si>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</si>
  <si>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</si>
  <si>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3)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</si>
  <si>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t>Monto Total del Cupo</t>
  </si>
  <si>
    <t>Ciclo del Cupo</t>
  </si>
  <si>
    <r>
      <rPr>
        <b/>
        <sz val="11"/>
        <color theme="1"/>
        <rFont val="Arial"/>
        <family val="2"/>
      </rPr>
      <t xml:space="preserve">1) Criterio de asignación: </t>
    </r>
    <r>
      <rPr>
        <sz val="11"/>
        <color theme="1"/>
        <rFont val="Arial"/>
        <family val="2"/>
      </rPr>
      <t>Conforme al monto que señale el documento expedido por la autoridad competente de la  República Argentina a nombre del importador, hasta agotar el cupo.</t>
    </r>
  </si>
  <si>
    <t>ACE No. 55/ARGENTINA</t>
  </si>
  <si>
    <t>Unidad de Medida (UdM)</t>
  </si>
  <si>
    <t>VIGENCIA DE LA ASIGNACIÓN</t>
  </si>
  <si>
    <t>No. DE CERTIFICADO</t>
  </si>
  <si>
    <t>MONTO EXPEDIDO
(UdM)</t>
  </si>
  <si>
    <t>19-marzo de 2020 al 18-marzo de 2021</t>
  </si>
  <si>
    <t>18/03/2020 16:04:11</t>
  </si>
  <si>
    <t>0201200400220209901000034</t>
  </si>
  <si>
    <t>26/03/2020 11:21:33</t>
  </si>
  <si>
    <t>0201200400220202134000006</t>
  </si>
  <si>
    <t>18/03/2020 18:11:11</t>
  </si>
  <si>
    <t>18/03/2021</t>
  </si>
  <si>
    <t>30/03/2020 10:03:26</t>
  </si>
  <si>
    <t>20VEH000427/9901</t>
  </si>
  <si>
    <t>20VEH000459/2134</t>
  </si>
  <si>
    <t>SECRETARÍA DE ECONOMÍA CON INFORMACIÓN DE VUCEM Y OPERACIONES DE COMERCIO EXTERIOR (SAT)</t>
  </si>
  <si>
    <r>
      <t xml:space="preserve">(H) Saldo disponible: </t>
    </r>
    <r>
      <rPr>
        <sz val="11"/>
        <rFont val="Arial"/>
        <family val="2"/>
      </rPr>
      <t xml:space="preserve">Se refiere al monto total del cupo no asignado, que se obtiene de la diferencia del Monto Total del Cupo menos el Monto Total Asignado. 
</t>
    </r>
    <r>
      <rPr>
        <b/>
        <sz val="11"/>
        <rFont val="Arial"/>
        <family val="2"/>
      </rPr>
      <t xml:space="preserve">Nota: </t>
    </r>
    <r>
      <rPr>
        <sz val="11"/>
        <rFont val="Arial"/>
        <family val="2"/>
      </rPr>
      <t>(i) Se publica únicamente cuando la fecha de actualización de la información es menor que la vigencia del cupo.</t>
    </r>
  </si>
  <si>
    <r>
      <rPr>
        <b/>
        <sz val="11"/>
        <rFont val="Arial"/>
        <family val="2"/>
      </rPr>
      <t>(I)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Cupo).</t>
    </r>
  </si>
  <si>
    <t>CRITERIOS DE ASIGNACIÓN</t>
  </si>
  <si>
    <t>INFORMACIÓN ACTUALIZADA AL 31/12/2020</t>
  </si>
  <si>
    <t>PERIODO REPORTADO: 19-MARZO DE 2020 AL 31-DICIEMBRE DE 2020</t>
  </si>
  <si>
    <t>FECHA/HORA DE RECEPCIÓN</t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</si>
  <si>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oportunas al 16 de enero de 2021.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</si>
  <si>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FECHA DE PUBLICACIÓN: 25/01/2021</t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</si>
  <si>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3)</t>
    </r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</si>
  <si>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</si>
  <si>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t xml:space="preserve">MONTO ASIGNADO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</si>
</sst>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7" fillId="5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2" borderId="1" xfId="3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0" fontId="3" fillId="2" borderId="7" xfId="3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3" fontId="1" fillId="5" borderId="1" xfId="0" applyNumberFormat="1" applyFont="1" applyFill="1" applyBorder="1" applyAlignment="1">
      <alignment horizontal="right" vertical="center"/>
    </xf>
    <xf numFmtId="0" fontId="10" fillId="5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/>
    </xf>
    <xf numFmtId="0" fontId="2" fillId="5" borderId="0" xfId="0" applyFont="1" applyFill="1" applyAlignment="1">
      <alignment vertical="center"/>
    </xf>
  </cellXfs>
  <cellStyles count="4">
    <cellStyle name="Normal" xfId="0" builtinId="0"/>
    <cellStyle name="Normal 2" xfId="3"/>
    <cellStyle name="Normal 3 2" xfId="1"/>
    <cellStyle name="Porcentaje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tabSelected="1" zoomScale="80" zoomScaleNormal="80" workbookViewId="0"/>
  </sheetViews>
  <sheetFormatPr baseColWidth="10" defaultRowHeight="14.25" x14ac:dyDescent="0.25"/>
  <cols>
    <col min="1" max="1" width="4.140625" style="1" customWidth="1"/>
    <col min="2" max="2" width="29.85546875" style="1" bestFit="1" customWidth="1"/>
    <col min="3" max="3" width="40.7109375" style="1" bestFit="1" customWidth="1"/>
    <col min="4" max="16384" width="11.42578125" style="1"/>
  </cols>
  <sheetData>
    <row r="1" spans="1:4" s="22" customFormat="1" ht="14.25" customHeight="1" x14ac:dyDescent="0.25">
      <c r="A1" s="54" t="s">
        <v>13</v>
      </c>
      <c r="B1" s="54"/>
      <c r="C1" s="54"/>
      <c r="D1" s="54"/>
    </row>
    <row r="2" spans="1:4" s="22" customFormat="1" ht="14.25" customHeight="1" x14ac:dyDescent="0.25">
      <c r="A2" s="54" t="s">
        <v>12</v>
      </c>
      <c r="B2" s="54"/>
      <c r="C2" s="54"/>
      <c r="D2" s="54"/>
    </row>
    <row r="3" spans="1:4" s="22" customFormat="1" ht="14.25" customHeight="1" x14ac:dyDescent="0.25">
      <c r="A3" s="54" t="s">
        <v>62</v>
      </c>
      <c r="B3" s="54"/>
      <c r="C3" s="54"/>
      <c r="D3" s="54"/>
    </row>
    <row r="4" spans="1:4" s="22" customFormat="1" ht="14.25" customHeight="1" x14ac:dyDescent="0.25">
      <c r="A4" s="54" t="s">
        <v>9</v>
      </c>
      <c r="B4" s="54"/>
      <c r="C4" s="54"/>
      <c r="D4" s="54"/>
    </row>
    <row r="5" spans="1:4" s="22" customFormat="1" ht="14.25" customHeight="1" x14ac:dyDescent="0.25">
      <c r="A5" s="54" t="s">
        <v>8</v>
      </c>
      <c r="B5" s="54"/>
      <c r="C5" s="54"/>
      <c r="D5" s="54"/>
    </row>
    <row r="6" spans="1:4" s="22" customFormat="1" ht="14.25" customHeight="1" x14ac:dyDescent="0.25">
      <c r="A6" s="54" t="s">
        <v>81</v>
      </c>
      <c r="B6" s="54"/>
      <c r="C6" s="54"/>
      <c r="D6" s="54"/>
    </row>
    <row r="7" spans="1:4" s="22" customFormat="1" ht="14.25" customHeight="1" x14ac:dyDescent="0.25">
      <c r="A7" s="54" t="s">
        <v>85</v>
      </c>
      <c r="B7" s="54"/>
      <c r="C7" s="54"/>
      <c r="D7" s="54"/>
    </row>
    <row r="8" spans="1:4" s="22" customFormat="1" ht="14.25" customHeight="1" x14ac:dyDescent="0.25">
      <c r="A8" s="54" t="s">
        <v>25</v>
      </c>
      <c r="B8" s="54"/>
      <c r="C8" s="54"/>
      <c r="D8" s="54"/>
    </row>
    <row r="9" spans="1:4" s="22" customFormat="1" ht="14.25" customHeight="1" x14ac:dyDescent="0.25">
      <c r="A9" s="54" t="s">
        <v>82</v>
      </c>
      <c r="B9" s="54"/>
      <c r="C9" s="54"/>
      <c r="D9" s="54"/>
    </row>
    <row r="10" spans="1:4" s="22" customFormat="1" ht="14.25" customHeight="1" x14ac:dyDescent="0.25">
      <c r="A10" s="54" t="s">
        <v>77</v>
      </c>
      <c r="B10" s="54"/>
      <c r="C10" s="54"/>
      <c r="D10" s="54"/>
    </row>
    <row r="12" spans="1:4" ht="15" x14ac:dyDescent="0.25">
      <c r="A12" s="35" t="s">
        <v>14</v>
      </c>
      <c r="B12" s="35"/>
      <c r="C12" s="36"/>
    </row>
    <row r="13" spans="1:4" ht="15" x14ac:dyDescent="0.25">
      <c r="A13" s="16" t="s">
        <v>52</v>
      </c>
      <c r="B13" s="14" t="s">
        <v>60</v>
      </c>
      <c r="C13" s="5" t="s">
        <v>67</v>
      </c>
    </row>
    <row r="14" spans="1:4" ht="15" x14ac:dyDescent="0.25">
      <c r="A14" s="16" t="s">
        <v>54</v>
      </c>
      <c r="B14" s="15" t="s">
        <v>63</v>
      </c>
      <c r="C14" s="5" t="s">
        <v>55</v>
      </c>
    </row>
    <row r="15" spans="1:4" ht="15" x14ac:dyDescent="0.25">
      <c r="A15" s="16" t="s">
        <v>53</v>
      </c>
      <c r="B15" s="14" t="s">
        <v>59</v>
      </c>
      <c r="C15" s="6">
        <v>736310075</v>
      </c>
    </row>
    <row r="16" spans="1:4" ht="15" x14ac:dyDescent="0.25">
      <c r="A16" s="16" t="s">
        <v>34</v>
      </c>
      <c r="B16" s="14" t="s">
        <v>43</v>
      </c>
      <c r="C16" s="6">
        <f>SUM(EXPEDICIONES!E:E)</f>
        <v>109778000</v>
      </c>
    </row>
    <row r="17" spans="1:4" ht="15" x14ac:dyDescent="0.25">
      <c r="A17" s="16" t="s">
        <v>35</v>
      </c>
      <c r="B17" s="14" t="s">
        <v>44</v>
      </c>
      <c r="C17" s="6">
        <f>SUM(EXPEDICIONES!G:G)</f>
        <v>109778000</v>
      </c>
    </row>
    <row r="18" spans="1:4" ht="15" x14ac:dyDescent="0.25">
      <c r="A18" s="16" t="s">
        <v>36</v>
      </c>
      <c r="B18" s="14" t="s">
        <v>45</v>
      </c>
      <c r="C18" s="6">
        <f>C15-C17</f>
        <v>626532075</v>
      </c>
    </row>
    <row r="19" spans="1:4" ht="15" x14ac:dyDescent="0.25">
      <c r="A19" s="16" t="s">
        <v>37</v>
      </c>
      <c r="B19" s="14" t="s">
        <v>46</v>
      </c>
      <c r="C19" s="6">
        <f>SUM(EXPEDICIONES!L:L)</f>
        <v>109778000</v>
      </c>
    </row>
    <row r="20" spans="1:4" ht="15" x14ac:dyDescent="0.25">
      <c r="A20" s="16" t="s">
        <v>38</v>
      </c>
      <c r="B20" s="14" t="s">
        <v>47</v>
      </c>
      <c r="C20" s="6">
        <f>SUM(EXPEDICIONES!M:M)</f>
        <v>52985412</v>
      </c>
    </row>
    <row r="21" spans="1:4" ht="15" x14ac:dyDescent="0.25">
      <c r="A21" s="16" t="s">
        <v>39</v>
      </c>
      <c r="B21" s="14" t="s">
        <v>48</v>
      </c>
      <c r="C21" s="6">
        <f>C17-C20</f>
        <v>56792588</v>
      </c>
    </row>
    <row r="22" spans="1:4" ht="15" x14ac:dyDescent="0.25">
      <c r="A22" s="16" t="s">
        <v>40</v>
      </c>
      <c r="B22" s="14" t="s">
        <v>49</v>
      </c>
      <c r="C22" s="5">
        <f>SUM(EXPEDICIONES!O:O)</f>
        <v>0</v>
      </c>
    </row>
    <row r="23" spans="1:4" s="22" customFormat="1" ht="15" x14ac:dyDescent="0.25">
      <c r="A23" s="24" t="s">
        <v>41</v>
      </c>
      <c r="B23" s="25" t="s">
        <v>51</v>
      </c>
      <c r="C23" s="26">
        <f>C15-C17</f>
        <v>626532075</v>
      </c>
      <c r="D23" s="27"/>
    </row>
    <row r="24" spans="1:4" ht="15" x14ac:dyDescent="0.25">
      <c r="A24" s="16" t="s">
        <v>42</v>
      </c>
      <c r="B24" s="14" t="s">
        <v>50</v>
      </c>
      <c r="C24" s="13">
        <f>C20/C15</f>
        <v>7.1960732032629052E-2</v>
      </c>
    </row>
    <row r="26" spans="1:4" ht="15" x14ac:dyDescent="0.25">
      <c r="A26" s="37" t="s">
        <v>16</v>
      </c>
      <c r="B26" s="37"/>
      <c r="C26" s="37"/>
      <c r="D26" s="37"/>
    </row>
    <row r="27" spans="1:4" ht="21" customHeight="1" x14ac:dyDescent="0.25">
      <c r="A27" s="38" t="s">
        <v>56</v>
      </c>
      <c r="B27" s="38"/>
      <c r="C27" s="38"/>
      <c r="D27" s="38"/>
    </row>
    <row r="28" spans="1:4" ht="36" customHeight="1" x14ac:dyDescent="0.25">
      <c r="A28" s="38" t="s">
        <v>57</v>
      </c>
      <c r="B28" s="38"/>
      <c r="C28" s="38"/>
      <c r="D28" s="38"/>
    </row>
    <row r="29" spans="1:4" ht="32.25" customHeight="1" x14ac:dyDescent="0.25">
      <c r="A29" s="38" t="s">
        <v>58</v>
      </c>
      <c r="B29" s="38"/>
      <c r="C29" s="38"/>
      <c r="D29" s="38"/>
    </row>
    <row r="30" spans="1:4" ht="42.75" customHeight="1" x14ac:dyDescent="0.25">
      <c r="A30" s="34" t="s">
        <v>32</v>
      </c>
      <c r="B30" s="34"/>
      <c r="C30" s="34"/>
      <c r="D30" s="34"/>
    </row>
    <row r="31" spans="1:4" ht="39" customHeight="1" x14ac:dyDescent="0.25">
      <c r="A31" s="33" t="s">
        <v>26</v>
      </c>
      <c r="B31" s="33"/>
      <c r="C31" s="33"/>
      <c r="D31" s="33"/>
    </row>
    <row r="32" spans="1:4" ht="31.5" customHeight="1" x14ac:dyDescent="0.25">
      <c r="A32" s="31" t="s">
        <v>27</v>
      </c>
      <c r="B32" s="31"/>
      <c r="C32" s="31"/>
      <c r="D32" s="31"/>
    </row>
    <row r="33" spans="1:4" ht="49.5" customHeight="1" x14ac:dyDescent="0.25">
      <c r="A33" s="32" t="s">
        <v>28</v>
      </c>
      <c r="B33" s="32"/>
      <c r="C33" s="32"/>
      <c r="D33" s="32"/>
    </row>
    <row r="34" spans="1:4" ht="48.75" customHeight="1" x14ac:dyDescent="0.25">
      <c r="A34" s="32" t="s">
        <v>29</v>
      </c>
      <c r="B34" s="32"/>
      <c r="C34" s="32"/>
      <c r="D34" s="32"/>
    </row>
    <row r="35" spans="1:4" ht="47.25" customHeight="1" x14ac:dyDescent="0.25">
      <c r="A35" s="32" t="s">
        <v>30</v>
      </c>
      <c r="B35" s="32"/>
      <c r="C35" s="32"/>
      <c r="D35" s="32"/>
    </row>
    <row r="36" spans="1:4" ht="33" customHeight="1" x14ac:dyDescent="0.25">
      <c r="A36" s="30" t="s">
        <v>31</v>
      </c>
      <c r="B36" s="30"/>
      <c r="C36" s="30"/>
      <c r="D36" s="30"/>
    </row>
    <row r="37" spans="1:4" s="22" customFormat="1" ht="66" customHeight="1" x14ac:dyDescent="0.25">
      <c r="A37" s="33" t="s">
        <v>78</v>
      </c>
      <c r="B37" s="34"/>
      <c r="C37" s="34"/>
      <c r="D37" s="34"/>
    </row>
    <row r="38" spans="1:4" ht="31.5" customHeight="1" x14ac:dyDescent="0.25">
      <c r="A38" s="30" t="s">
        <v>79</v>
      </c>
      <c r="B38" s="30"/>
      <c r="C38" s="30"/>
      <c r="D38" s="30"/>
    </row>
    <row r="39" spans="1:4" ht="34.5" customHeight="1" x14ac:dyDescent="0.25"/>
  </sheetData>
  <mergeCells count="14">
    <mergeCell ref="A26:D26"/>
    <mergeCell ref="A27:D27"/>
    <mergeCell ref="A29:D29"/>
    <mergeCell ref="A28:D28"/>
    <mergeCell ref="A31:D31"/>
    <mergeCell ref="A30:D30"/>
    <mergeCell ref="A12:C12"/>
    <mergeCell ref="A38:D38"/>
    <mergeCell ref="A32:D32"/>
    <mergeCell ref="A33:D33"/>
    <mergeCell ref="A34:D34"/>
    <mergeCell ref="A35:D35"/>
    <mergeCell ref="A36:D36"/>
    <mergeCell ref="A37:D3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showGridLines="0" zoomScale="80" zoomScaleNormal="80" workbookViewId="0"/>
  </sheetViews>
  <sheetFormatPr baseColWidth="10" defaultRowHeight="14.25" x14ac:dyDescent="0.25"/>
  <cols>
    <col min="1" max="1" width="39" style="1" bestFit="1" customWidth="1"/>
    <col min="2" max="2" width="21.5703125" style="1" bestFit="1" customWidth="1"/>
    <col min="3" max="3" width="32.85546875" style="1" customWidth="1"/>
    <col min="4" max="4" width="14.28515625" style="1" bestFit="1" customWidth="1"/>
    <col min="5" max="5" width="20.7109375" style="1" customWidth="1"/>
    <col min="6" max="6" width="30.85546875" style="1" customWidth="1"/>
    <col min="7" max="7" width="18.85546875" style="1" customWidth="1"/>
    <col min="8" max="8" width="23.140625" style="1" customWidth="1"/>
    <col min="9" max="10" width="21.85546875" style="1" customWidth="1"/>
    <col min="11" max="11" width="22.42578125" style="1" customWidth="1"/>
    <col min="12" max="12" width="14.42578125" style="1" bestFit="1" customWidth="1"/>
    <col min="13" max="13" width="22.5703125" style="1" bestFit="1" customWidth="1"/>
    <col min="14" max="14" width="23.5703125" style="1" customWidth="1"/>
    <col min="15" max="15" width="22.5703125" style="1" customWidth="1"/>
    <col min="16" max="16" width="20" style="1" customWidth="1"/>
    <col min="17" max="17" width="23" style="1" customWidth="1"/>
    <col min="18" max="18" width="23.140625" style="1" customWidth="1"/>
    <col min="19" max="16384" width="11.42578125" style="1"/>
  </cols>
  <sheetData>
    <row r="1" spans="1:18" x14ac:dyDescent="0.25">
      <c r="A1" s="52" t="s">
        <v>7</v>
      </c>
      <c r="B1" s="52"/>
      <c r="C1" s="52"/>
      <c r="D1" s="52"/>
      <c r="E1" s="52"/>
      <c r="F1" s="52"/>
      <c r="G1" s="51"/>
      <c r="H1" s="52"/>
    </row>
    <row r="2" spans="1:18" x14ac:dyDescent="0.25">
      <c r="A2" s="52" t="s">
        <v>12</v>
      </c>
      <c r="B2" s="52"/>
      <c r="C2" s="52"/>
      <c r="D2" s="52"/>
      <c r="E2" s="52"/>
      <c r="F2" s="52"/>
      <c r="G2" s="51"/>
      <c r="H2" s="52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x14ac:dyDescent="0.25">
      <c r="A3" s="52" t="s">
        <v>62</v>
      </c>
      <c r="B3" s="52"/>
      <c r="C3" s="52"/>
      <c r="D3" s="52"/>
      <c r="E3" s="52"/>
      <c r="F3" s="52"/>
      <c r="G3" s="51"/>
      <c r="H3" s="52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x14ac:dyDescent="0.25">
      <c r="A4" s="52" t="s">
        <v>9</v>
      </c>
      <c r="B4" s="52"/>
      <c r="C4" s="52"/>
      <c r="D4" s="52"/>
      <c r="E4" s="52"/>
      <c r="F4" s="52"/>
      <c r="G4" s="51"/>
      <c r="H4" s="52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x14ac:dyDescent="0.25">
      <c r="A5" s="52" t="s">
        <v>8</v>
      </c>
      <c r="B5" s="52"/>
      <c r="C5" s="52"/>
      <c r="D5" s="52"/>
      <c r="E5" s="52"/>
      <c r="F5" s="52"/>
      <c r="G5" s="51"/>
      <c r="H5" s="52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8" ht="14.25" customHeight="1" x14ac:dyDescent="0.25">
      <c r="A6" s="52" t="s">
        <v>81</v>
      </c>
      <c r="B6" s="52"/>
      <c r="C6" s="52"/>
      <c r="D6" s="52"/>
      <c r="E6" s="52"/>
      <c r="F6" s="52"/>
      <c r="G6" s="51"/>
      <c r="H6" s="52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s="22" customFormat="1" x14ac:dyDescent="0.25">
      <c r="A7" s="54" t="s">
        <v>85</v>
      </c>
      <c r="B7" s="54"/>
      <c r="C7" s="54"/>
      <c r="D7" s="54"/>
      <c r="E7" s="54"/>
      <c r="F7" s="54"/>
      <c r="G7" s="53"/>
      <c r="H7" s="54"/>
    </row>
    <row r="8" spans="1:18" x14ac:dyDescent="0.25">
      <c r="A8" s="54" t="s">
        <v>25</v>
      </c>
      <c r="B8" s="54"/>
      <c r="C8" s="54"/>
      <c r="D8" s="54"/>
      <c r="E8" s="54"/>
      <c r="F8" s="54"/>
      <c r="G8" s="53"/>
      <c r="H8" s="54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ht="14.25" customHeight="1" x14ac:dyDescent="0.25">
      <c r="A9" s="52" t="s">
        <v>82</v>
      </c>
      <c r="B9" s="52"/>
      <c r="C9" s="52"/>
      <c r="D9" s="52"/>
      <c r="E9" s="52"/>
      <c r="F9" s="52"/>
      <c r="G9" s="51"/>
      <c r="H9" s="54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ht="14.25" customHeight="1" x14ac:dyDescent="0.25">
      <c r="A10" s="52" t="s">
        <v>77</v>
      </c>
      <c r="B10" s="52"/>
      <c r="C10" s="52"/>
      <c r="D10" s="52"/>
      <c r="E10" s="52"/>
      <c r="F10" s="52"/>
      <c r="G10" s="51"/>
      <c r="H10" s="54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x14ac:dyDescent="0.25"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ht="15" x14ac:dyDescent="0.25">
      <c r="A12" s="46" t="s">
        <v>0</v>
      </c>
      <c r="B12" s="47"/>
      <c r="C12" s="47"/>
      <c r="D12" s="47"/>
      <c r="E12" s="48"/>
      <c r="F12" s="12" t="s">
        <v>80</v>
      </c>
      <c r="G12" s="46" t="s">
        <v>22</v>
      </c>
      <c r="H12" s="47"/>
      <c r="I12" s="47"/>
      <c r="J12" s="47"/>
      <c r="K12" s="47"/>
      <c r="L12" s="48"/>
      <c r="M12" s="39" t="s">
        <v>19</v>
      </c>
      <c r="N12" s="40"/>
      <c r="O12" s="41" t="s">
        <v>21</v>
      </c>
      <c r="P12" s="42"/>
      <c r="Q12" s="42"/>
      <c r="R12" s="43"/>
    </row>
    <row r="13" spans="1:18" s="2" customFormat="1" ht="60" x14ac:dyDescent="0.25">
      <c r="A13" s="11" t="s">
        <v>3</v>
      </c>
      <c r="B13" s="23" t="s">
        <v>83</v>
      </c>
      <c r="C13" s="11" t="s">
        <v>10</v>
      </c>
      <c r="D13" s="11" t="s">
        <v>33</v>
      </c>
      <c r="E13" s="8" t="s">
        <v>17</v>
      </c>
      <c r="F13" s="12" t="s">
        <v>18</v>
      </c>
      <c r="G13" s="8" t="s">
        <v>88</v>
      </c>
      <c r="H13" s="8" t="s">
        <v>24</v>
      </c>
      <c r="I13" s="8" t="s">
        <v>6</v>
      </c>
      <c r="J13" s="18" t="s">
        <v>64</v>
      </c>
      <c r="K13" s="11" t="s">
        <v>65</v>
      </c>
      <c r="L13" s="19" t="s">
        <v>66</v>
      </c>
      <c r="M13" s="9" t="s">
        <v>87</v>
      </c>
      <c r="N13" s="9" t="s">
        <v>20</v>
      </c>
      <c r="O13" s="10" t="s">
        <v>11</v>
      </c>
      <c r="P13" s="10" t="s">
        <v>4</v>
      </c>
      <c r="Q13" s="10" t="s">
        <v>86</v>
      </c>
      <c r="R13" s="10" t="s">
        <v>15</v>
      </c>
    </row>
    <row r="14" spans="1:18" x14ac:dyDescent="0.25">
      <c r="A14" s="17" t="s">
        <v>5</v>
      </c>
      <c r="B14" s="3" t="s">
        <v>68</v>
      </c>
      <c r="C14" s="3" t="s">
        <v>69</v>
      </c>
      <c r="D14" s="3" t="s">
        <v>22</v>
      </c>
      <c r="E14" s="4">
        <v>75000000</v>
      </c>
      <c r="F14" s="4">
        <v>75000000</v>
      </c>
      <c r="G14" s="4">
        <v>75000000</v>
      </c>
      <c r="H14" s="3" t="s">
        <v>1</v>
      </c>
      <c r="I14" s="3" t="s">
        <v>72</v>
      </c>
      <c r="J14" s="3" t="s">
        <v>73</v>
      </c>
      <c r="K14" s="3" t="s">
        <v>75</v>
      </c>
      <c r="L14" s="4">
        <v>75000000</v>
      </c>
      <c r="M14" s="4">
        <v>41893244</v>
      </c>
      <c r="N14" s="4">
        <v>33106756</v>
      </c>
      <c r="O14" s="3"/>
      <c r="P14" s="3"/>
      <c r="Q14" s="3"/>
      <c r="R14" s="3"/>
    </row>
    <row r="15" spans="1:18" x14ac:dyDescent="0.25">
      <c r="A15" s="17" t="s">
        <v>2</v>
      </c>
      <c r="B15" s="3" t="s">
        <v>70</v>
      </c>
      <c r="C15" s="3" t="s">
        <v>71</v>
      </c>
      <c r="D15" s="3" t="s">
        <v>22</v>
      </c>
      <c r="E15" s="4">
        <v>34778000</v>
      </c>
      <c r="F15" s="4">
        <v>34778000</v>
      </c>
      <c r="G15" s="4">
        <v>34778000</v>
      </c>
      <c r="H15" s="3" t="s">
        <v>1</v>
      </c>
      <c r="I15" s="3" t="s">
        <v>74</v>
      </c>
      <c r="J15" s="3" t="s">
        <v>73</v>
      </c>
      <c r="K15" s="3" t="s">
        <v>76</v>
      </c>
      <c r="L15" s="4">
        <v>34778000</v>
      </c>
      <c r="M15" s="4">
        <v>11092168</v>
      </c>
      <c r="N15" s="4">
        <v>23685832</v>
      </c>
      <c r="O15" s="3"/>
      <c r="P15" s="3"/>
      <c r="Q15" s="3"/>
      <c r="R15" s="3"/>
    </row>
    <row r="17" spans="1:7" ht="44.25" customHeight="1" x14ac:dyDescent="0.25">
      <c r="A17" s="45" t="s">
        <v>61</v>
      </c>
      <c r="B17" s="45"/>
      <c r="C17" s="45"/>
      <c r="D17" s="45"/>
      <c r="E17" s="45"/>
      <c r="F17" s="45"/>
      <c r="G17" s="29"/>
    </row>
    <row r="18" spans="1:7" ht="31.5" customHeight="1" x14ac:dyDescent="0.25">
      <c r="A18" s="49" t="s">
        <v>84</v>
      </c>
      <c r="B18" s="50"/>
      <c r="C18" s="50"/>
      <c r="D18" s="50"/>
      <c r="E18" s="50"/>
      <c r="F18" s="50"/>
      <c r="G18" s="7"/>
    </row>
    <row r="19" spans="1:7" ht="14.25" customHeight="1" x14ac:dyDescent="0.25">
      <c r="A19" s="44" t="s">
        <v>23</v>
      </c>
      <c r="B19" s="44"/>
      <c r="C19" s="44"/>
      <c r="D19" s="44"/>
      <c r="E19" s="44"/>
      <c r="F19" s="44"/>
      <c r="G19" s="28"/>
    </row>
  </sheetData>
  <mergeCells count="7">
    <mergeCell ref="M12:N12"/>
    <mergeCell ref="O12:R12"/>
    <mergeCell ref="A19:F19"/>
    <mergeCell ref="A17:F17"/>
    <mergeCell ref="A18:F18"/>
    <mergeCell ref="A12:E12"/>
    <mergeCell ref="G12:L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EXPEDICIONES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pc</cp:lastModifiedBy>
  <dcterms:created xsi:type="dcterms:W3CDTF">2014-03-18T07:24:23Z</dcterms:created>
  <dcterms:modified xsi:type="dcterms:W3CDTF">2021-01-26T04:03:19Z</dcterms:modified>
</cp:coreProperties>
</file>